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_국가지도집\0000_최종인쇄준비\통계자료제작\통계정리\"/>
    </mc:Choice>
  </mc:AlternateContent>
  <xr:revisionPtr revIDLastSave="0" documentId="13_ncr:1_{228ACDBE-6B05-4FCD-AB4B-1E4290F56844}" xr6:coauthVersionLast="47" xr6:coauthVersionMax="47" xr10:uidLastSave="{00000000-0000-0000-0000-000000000000}"/>
  <bookViews>
    <workbookView xWindow="30750" yWindow="1950" windowWidth="30150" windowHeight="17190" xr2:uid="{208AEF6F-9961-43AE-9675-492F12F6FC61}"/>
  </bookViews>
  <sheets>
    <sheet name="수출입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1" i="1" l="1"/>
  <c r="J58" i="1"/>
  <c r="H3" i="1"/>
  <c r="K11" i="1"/>
  <c r="I3" i="1"/>
  <c r="K3" i="1"/>
  <c r="H4" i="1"/>
  <c r="I4" i="1"/>
  <c r="K4" i="1"/>
  <c r="H5" i="1"/>
  <c r="I5" i="1"/>
  <c r="K5" i="1"/>
  <c r="H6" i="1"/>
  <c r="I6" i="1"/>
  <c r="K6" i="1"/>
  <c r="H7" i="1"/>
  <c r="I7" i="1"/>
  <c r="K7" i="1"/>
  <c r="H8" i="1"/>
  <c r="I8" i="1"/>
  <c r="K8" i="1"/>
  <c r="H9" i="1"/>
  <c r="I9" i="1"/>
  <c r="K9" i="1"/>
  <c r="H10" i="1"/>
  <c r="I10" i="1"/>
  <c r="K10" i="1"/>
  <c r="H11" i="1"/>
  <c r="I11" i="1"/>
  <c r="H12" i="1"/>
  <c r="I12" i="1"/>
  <c r="K12" i="1"/>
  <c r="H13" i="1"/>
  <c r="I13" i="1"/>
  <c r="K13" i="1"/>
  <c r="H14" i="1"/>
  <c r="I14" i="1"/>
  <c r="K14" i="1"/>
  <c r="H15" i="1"/>
  <c r="I15" i="1"/>
  <c r="K15" i="1"/>
  <c r="H16" i="1"/>
  <c r="I16" i="1"/>
  <c r="K16" i="1"/>
  <c r="H17" i="1"/>
  <c r="I17" i="1"/>
  <c r="K17" i="1"/>
  <c r="H18" i="1"/>
  <c r="I18" i="1"/>
  <c r="K18" i="1"/>
  <c r="H19" i="1"/>
  <c r="I19" i="1"/>
  <c r="K19" i="1"/>
  <c r="H20" i="1"/>
  <c r="I20" i="1"/>
  <c r="K20" i="1"/>
  <c r="H21" i="1"/>
  <c r="I21" i="1"/>
  <c r="K21" i="1"/>
  <c r="H22" i="1"/>
  <c r="I22" i="1"/>
  <c r="K22" i="1"/>
  <c r="H23" i="1"/>
  <c r="I23" i="1"/>
  <c r="K23" i="1"/>
  <c r="H24" i="1"/>
  <c r="I24" i="1"/>
  <c r="K24" i="1"/>
  <c r="H25" i="1"/>
  <c r="I25" i="1"/>
  <c r="K25" i="1"/>
  <c r="H26" i="1"/>
  <c r="I26" i="1"/>
  <c r="K26" i="1"/>
  <c r="H27" i="1"/>
  <c r="I27" i="1"/>
  <c r="K27" i="1"/>
  <c r="H28" i="1"/>
  <c r="I28" i="1"/>
  <c r="K28" i="1"/>
  <c r="H29" i="1"/>
  <c r="I29" i="1"/>
  <c r="K29" i="1"/>
  <c r="H30" i="1"/>
  <c r="I30" i="1"/>
  <c r="K30" i="1"/>
  <c r="H31" i="1"/>
  <c r="I31" i="1"/>
  <c r="K31" i="1"/>
  <c r="H32" i="1"/>
  <c r="I32" i="1"/>
  <c r="K32" i="1"/>
  <c r="H33" i="1"/>
  <c r="I33" i="1"/>
  <c r="K33" i="1"/>
  <c r="H34" i="1"/>
  <c r="I34" i="1"/>
  <c r="K34" i="1"/>
  <c r="H35" i="1"/>
  <c r="I35" i="1"/>
  <c r="K35" i="1"/>
  <c r="H36" i="1"/>
  <c r="I36" i="1"/>
  <c r="K36" i="1"/>
  <c r="H37" i="1"/>
  <c r="I37" i="1"/>
  <c r="K37" i="1"/>
  <c r="H38" i="1"/>
  <c r="I38" i="1"/>
  <c r="K38" i="1"/>
  <c r="H39" i="1"/>
  <c r="I39" i="1"/>
  <c r="K39" i="1"/>
  <c r="H40" i="1"/>
  <c r="I40" i="1"/>
  <c r="K40" i="1"/>
  <c r="H41" i="1"/>
  <c r="I41" i="1"/>
  <c r="K41" i="1"/>
  <c r="H42" i="1"/>
  <c r="I42" i="1"/>
  <c r="K42" i="1"/>
  <c r="H43" i="1"/>
  <c r="I43" i="1"/>
  <c r="K43" i="1"/>
  <c r="H44" i="1"/>
  <c r="I44" i="1"/>
  <c r="K44" i="1"/>
  <c r="H45" i="1"/>
  <c r="I45" i="1"/>
  <c r="K45" i="1"/>
  <c r="H46" i="1"/>
  <c r="I46" i="1"/>
  <c r="K46" i="1"/>
  <c r="H47" i="1"/>
  <c r="I47" i="1"/>
  <c r="K47" i="1"/>
  <c r="H48" i="1"/>
  <c r="I48" i="1"/>
  <c r="K48" i="1"/>
  <c r="H49" i="1"/>
  <c r="I49" i="1"/>
  <c r="K49" i="1"/>
  <c r="H50" i="1"/>
  <c r="I50" i="1"/>
  <c r="K50" i="1"/>
  <c r="H51" i="1"/>
  <c r="I51" i="1"/>
  <c r="K51" i="1"/>
  <c r="H52" i="1"/>
  <c r="I52" i="1"/>
  <c r="K52" i="1"/>
  <c r="H53" i="1"/>
  <c r="I53" i="1"/>
  <c r="K53" i="1"/>
  <c r="H54" i="1"/>
  <c r="I54" i="1"/>
  <c r="K54" i="1"/>
  <c r="H55" i="1"/>
  <c r="I55" i="1"/>
  <c r="K55" i="1"/>
  <c r="H56" i="1"/>
  <c r="I56" i="1"/>
  <c r="K56" i="1"/>
  <c r="H57" i="1"/>
  <c r="I57" i="1"/>
  <c r="K57" i="1"/>
  <c r="H58" i="1"/>
  <c r="I58" i="1"/>
  <c r="K58" i="1"/>
  <c r="H59" i="1"/>
  <c r="I59" i="1"/>
  <c r="K59" i="1"/>
  <c r="H60" i="1"/>
  <c r="I60" i="1"/>
  <c r="K60" i="1"/>
  <c r="H61" i="1"/>
  <c r="I61" i="1"/>
  <c r="K61" i="1"/>
  <c r="H62" i="1"/>
  <c r="I62" i="1"/>
  <c r="K62" i="1"/>
  <c r="H63" i="1"/>
  <c r="I63" i="1"/>
  <c r="K63" i="1"/>
  <c r="H64" i="1"/>
  <c r="I64" i="1"/>
  <c r="K64" i="1"/>
  <c r="H65" i="1"/>
  <c r="I65" i="1"/>
  <c r="K65" i="1"/>
  <c r="H66" i="1"/>
  <c r="I66" i="1"/>
  <c r="K66" i="1"/>
  <c r="H67" i="1"/>
  <c r="I67" i="1"/>
  <c r="K67" i="1"/>
  <c r="H68" i="1"/>
  <c r="I68" i="1"/>
  <c r="K68" i="1"/>
  <c r="H69" i="1"/>
  <c r="I69" i="1"/>
  <c r="K69" i="1"/>
  <c r="H70" i="1"/>
  <c r="I70" i="1"/>
  <c r="K70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YUBIN</author>
  </authors>
  <commentList>
    <comment ref="A1" authorId="0" shapeId="0" xr:uid="{01C83CA1-B08D-4212-86ED-A7D7DBDAF28D}">
      <text>
        <r>
          <rPr>
            <b/>
            <sz val="9"/>
            <color indexed="81"/>
            <rFont val="Tahoma"/>
            <family val="2"/>
          </rPr>
          <t>YUBIN: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출처</t>
        </r>
        <r>
          <rPr>
            <sz val="9"/>
            <color indexed="81"/>
            <rFont val="Tahoma"/>
            <family val="2"/>
          </rPr>
          <t xml:space="preserve">: </t>
        </r>
        <r>
          <rPr>
            <sz val="9"/>
            <color indexed="81"/>
            <rFont val="돋움"/>
            <family val="3"/>
            <charset val="129"/>
          </rPr>
          <t>한국무역통계</t>
        </r>
        <r>
          <rPr>
            <sz val="9"/>
            <color indexed="81"/>
            <rFont val="Tahoma"/>
            <family val="2"/>
          </rPr>
          <t xml:space="preserve"> https://stat.kita.net/stat/kts/sum/SumImpExpTotalList.screen</t>
        </r>
      </text>
    </comment>
  </commentList>
</comments>
</file>

<file path=xl/sharedStrings.xml><?xml version="1.0" encoding="utf-8"?>
<sst xmlns="http://schemas.openxmlformats.org/spreadsheetml/2006/main" count="155" uniqueCount="79">
  <si>
    <t>년도</t>
    <phoneticPr fontId="1" type="noConversion"/>
  </si>
  <si>
    <t>2023년</t>
  </si>
  <si>
    <t>2022년</t>
  </si>
  <si>
    <t>2021년</t>
  </si>
  <si>
    <t>2020년</t>
  </si>
  <si>
    <t>2019년</t>
  </si>
  <si>
    <t>2018년</t>
  </si>
  <si>
    <t>2017년</t>
  </si>
  <si>
    <t>2016년</t>
  </si>
  <si>
    <t>2015년</t>
  </si>
  <si>
    <t>2014년</t>
  </si>
  <si>
    <t>2013년</t>
  </si>
  <si>
    <t>2012년</t>
  </si>
  <si>
    <t>2011년</t>
  </si>
  <si>
    <t>2010년</t>
  </si>
  <si>
    <t>2009년</t>
  </si>
  <si>
    <t>2008년</t>
  </si>
  <si>
    <t>2007년</t>
  </si>
  <si>
    <t>2006년</t>
  </si>
  <si>
    <t>2005년</t>
  </si>
  <si>
    <t>2004년</t>
  </si>
  <si>
    <t>2003년</t>
  </si>
  <si>
    <t>2002년</t>
  </si>
  <si>
    <t>2001년</t>
  </si>
  <si>
    <t>2000년</t>
  </si>
  <si>
    <t>1999년</t>
  </si>
  <si>
    <t>1998년</t>
  </si>
  <si>
    <t>1997년</t>
  </si>
  <si>
    <t>1996년</t>
  </si>
  <si>
    <t>1995년</t>
  </si>
  <si>
    <t>1994년</t>
  </si>
  <si>
    <t>1993년</t>
  </si>
  <si>
    <t>1992년</t>
  </si>
  <si>
    <t>1991년</t>
  </si>
  <si>
    <t>1990년</t>
  </si>
  <si>
    <t>1989년</t>
  </si>
  <si>
    <t>1988년</t>
  </si>
  <si>
    <t>1987년</t>
  </si>
  <si>
    <t>1986년</t>
  </si>
  <si>
    <t>1985년</t>
  </si>
  <si>
    <t>1984년</t>
  </si>
  <si>
    <t>1983년</t>
  </si>
  <si>
    <t>1982년</t>
  </si>
  <si>
    <t>1981년</t>
  </si>
  <si>
    <t>1980년</t>
  </si>
  <si>
    <t>1979년</t>
  </si>
  <si>
    <t>1978년</t>
  </si>
  <si>
    <t>1977년</t>
  </si>
  <si>
    <t>1976년</t>
  </si>
  <si>
    <t>1975년</t>
  </si>
  <si>
    <t>1974년</t>
  </si>
  <si>
    <t>1973년</t>
  </si>
  <si>
    <t>1972년</t>
  </si>
  <si>
    <t>1971년</t>
  </si>
  <si>
    <t>1970년</t>
  </si>
  <si>
    <t>1969년</t>
  </si>
  <si>
    <t>1968년</t>
  </si>
  <si>
    <t>1967년</t>
  </si>
  <si>
    <t>1966년</t>
  </si>
  <si>
    <t>1965년</t>
  </si>
  <si>
    <t>1964년</t>
  </si>
  <si>
    <t>1963년</t>
  </si>
  <si>
    <t>1962년</t>
  </si>
  <si>
    <t>1961년</t>
  </si>
  <si>
    <t>1960년</t>
  </si>
  <si>
    <t>1959년</t>
  </si>
  <si>
    <t>1958년</t>
  </si>
  <si>
    <t>1957년</t>
  </si>
  <si>
    <t>1956년</t>
  </si>
  <si>
    <t>수출액</t>
    <phoneticPr fontId="1" type="noConversion"/>
  </si>
  <si>
    <t>수입액</t>
    <phoneticPr fontId="1" type="noConversion"/>
  </si>
  <si>
    <t>수지</t>
    <phoneticPr fontId="1" type="noConversion"/>
  </si>
  <si>
    <t>무역 규모</t>
    <phoneticPr fontId="1" type="noConversion"/>
  </si>
  <si>
    <t>수출입액 (억불)</t>
    <phoneticPr fontId="1" type="noConversion"/>
  </si>
  <si>
    <t>수출입액 (천불)</t>
    <phoneticPr fontId="1" type="noConversion"/>
  </si>
  <si>
    <t>특정년도 수출입액 (억불)</t>
    <phoneticPr fontId="1" type="noConversion"/>
  </si>
  <si>
    <t>출처: 한국무역통계 https://stat.kita.net/stat/kts/sum/SumImpExpTotalList.screen</t>
  </si>
  <si>
    <t>규모</t>
    <phoneticPr fontId="1" type="noConversion"/>
  </si>
  <si>
    <t>연도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</si>
</sst>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_);[Red]\(#,##0.000\)"/>
    <numFmt numFmtId="177" formatCode="#,##0.00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3" fontId="0" fillId="0" borderId="0" xfId="0" applyNumberFormat="1">
      <alignment vertical="center"/>
    </xf>
    <xf numFmtId="0" fontId="0" fillId="3" borderId="0" xfId="0" applyFill="1">
      <alignment vertical="center"/>
    </xf>
    <xf numFmtId="3" fontId="0" fillId="3" borderId="0" xfId="0" applyNumberFormat="1" applyFill="1">
      <alignment vertical="center"/>
    </xf>
    <xf numFmtId="176" fontId="0" fillId="0" borderId="0" xfId="0" applyNumberFormat="1">
      <alignment vertical="center"/>
    </xf>
    <xf numFmtId="176" fontId="0" fillId="3" borderId="0" xfId="0" applyNumberFormat="1" applyFill="1">
      <alignment vertical="center"/>
    </xf>
    <xf numFmtId="177" fontId="0" fillId="3" borderId="0" xfId="0" applyNumberFormat="1" applyFill="1">
      <alignment vertical="center"/>
    </xf>
    <xf numFmtId="0" fontId="0" fillId="4" borderId="0" xfId="0" applyFill="1">
      <alignment vertical="center"/>
    </xf>
    <xf numFmtId="0" fontId="2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CC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수출입액!$N$2</c:f>
              <c:strCache>
                <c:ptCount val="1"/>
                <c:pt idx="0">
                  <c:v>수출액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수출입액!$M$3:$M$21</c:f>
              <c:numCache>
                <c:formatCode>General</c:formatCode>
                <c:ptCount val="19"/>
                <c:pt idx="0">
                  <c:v>1960</c:v>
                </c:pt>
                <c:pt idx="1">
                  <c:v>1970</c:v>
                </c:pt>
                <c:pt idx="2">
                  <c:v>1980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</c:numCache>
            </c:numRef>
          </c:cat>
          <c:val>
            <c:numRef>
              <c:f>수출입액!$N$3:$N$21</c:f>
              <c:numCache>
                <c:formatCode>General</c:formatCode>
                <c:ptCount val="19"/>
                <c:pt idx="0">
                  <c:v>0.32827000000000001</c:v>
                </c:pt>
                <c:pt idx="1">
                  <c:v>8.3518500000000007</c:v>
                </c:pt>
                <c:pt idx="2">
                  <c:v>175.04862</c:v>
                </c:pt>
                <c:pt idx="3">
                  <c:v>650.15731000000005</c:v>
                </c:pt>
                <c:pt idx="4">
                  <c:v>1722.6750999999999</c:v>
                </c:pt>
                <c:pt idx="5">
                  <c:v>4663.8376200000002</c:v>
                </c:pt>
                <c:pt idx="6">
                  <c:v>5552.1365599999999</c:v>
                </c:pt>
                <c:pt idx="7">
                  <c:v>5478.6979199999996</c:v>
                </c:pt>
                <c:pt idx="8">
                  <c:v>5596.3243400000001</c:v>
                </c:pt>
                <c:pt idx="9">
                  <c:v>5726.6460699999998</c:v>
                </c:pt>
                <c:pt idx="10">
                  <c:v>5267.5650299999998</c:v>
                </c:pt>
                <c:pt idx="11">
                  <c:v>4954.2593999999999</c:v>
                </c:pt>
                <c:pt idx="12">
                  <c:v>5736.9442099999997</c:v>
                </c:pt>
                <c:pt idx="13">
                  <c:v>6048.5965699999997</c:v>
                </c:pt>
                <c:pt idx="14">
                  <c:v>5422.3261000000002</c:v>
                </c:pt>
                <c:pt idx="15">
                  <c:v>5124.98038</c:v>
                </c:pt>
                <c:pt idx="16">
                  <c:v>6444.0036799999998</c:v>
                </c:pt>
                <c:pt idx="17">
                  <c:v>6835.8476000000001</c:v>
                </c:pt>
                <c:pt idx="18">
                  <c:v>6322.2582400000001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1C-4AF1-BEE2-62837E4222DC}"/>
            </c:ext>
          </c:extLst>
        </c:ser>
        <c:ser>
          <c:idx val="1"/>
          <c:order val="1"/>
          <c:tx>
            <c:strRef>
              <c:f>수출입액!$O$2</c:f>
              <c:strCache>
                <c:ptCount val="1"/>
                <c:pt idx="0">
                  <c:v>수입액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수출입액!$M$3:$M$21</c:f>
              <c:numCache>
                <c:formatCode>General</c:formatCode>
                <c:ptCount val="19"/>
                <c:pt idx="0">
                  <c:v>1960</c:v>
                </c:pt>
                <c:pt idx="1">
                  <c:v>1970</c:v>
                </c:pt>
                <c:pt idx="2">
                  <c:v>1980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</c:numCache>
            </c:numRef>
          </c:cat>
          <c:val>
            <c:numRef>
              <c:f>수출입액!$O$3:$O$21</c:f>
              <c:numCache>
                <c:formatCode>General</c:formatCode>
                <c:ptCount val="19"/>
                <c:pt idx="0">
                  <c:v>3.43527</c:v>
                </c:pt>
                <c:pt idx="1">
                  <c:v>19.839729999999999</c:v>
                </c:pt>
                <c:pt idx="2">
                  <c:v>222.91663</c:v>
                </c:pt>
                <c:pt idx="3">
                  <c:v>698.43678</c:v>
                </c:pt>
                <c:pt idx="4">
                  <c:v>1604.8101799999999</c:v>
                </c:pt>
                <c:pt idx="5">
                  <c:v>4252.1216000000004</c:v>
                </c:pt>
                <c:pt idx="6">
                  <c:v>5244.1309000000001</c:v>
                </c:pt>
                <c:pt idx="7">
                  <c:v>5195.8447299999998</c:v>
                </c:pt>
                <c:pt idx="8">
                  <c:v>5155.8551500000003</c:v>
                </c:pt>
                <c:pt idx="9">
                  <c:v>5255.1450599999998</c:v>
                </c:pt>
                <c:pt idx="10">
                  <c:v>4364.9897300000002</c:v>
                </c:pt>
                <c:pt idx="11">
                  <c:v>4061.9288700000002</c:v>
                </c:pt>
                <c:pt idx="12">
                  <c:v>4784.7829599999995</c:v>
                </c:pt>
                <c:pt idx="13">
                  <c:v>5352.0242799999996</c:v>
                </c:pt>
                <c:pt idx="14">
                  <c:v>5033.42947</c:v>
                </c:pt>
                <c:pt idx="15">
                  <c:v>4676.3276299999998</c:v>
                </c:pt>
                <c:pt idx="16">
                  <c:v>6150.9344700000001</c:v>
                </c:pt>
                <c:pt idx="17">
                  <c:v>7313.6965700000001</c:v>
                </c:pt>
                <c:pt idx="18">
                  <c:v>6425.7212600000003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1C-4AF1-BEE2-62837E4222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3418896"/>
        <c:axId val="253415984"/>
      </c:barChart>
      <c:lineChart>
        <c:grouping val="standard"/>
        <c:varyColors val="0"/>
        <c:ser>
          <c:idx val="2"/>
          <c:order val="2"/>
          <c:tx>
            <c:strRef>
              <c:f>수출입액!$Q$2</c:f>
              <c:strCache>
                <c:ptCount val="1"/>
                <c:pt idx="0">
                  <c:v>수지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수출입액!$M$3:$M$21</c:f>
              <c:numCache>
                <c:formatCode>General</c:formatCode>
                <c:ptCount val="19"/>
                <c:pt idx="0">
                  <c:v>1960</c:v>
                </c:pt>
                <c:pt idx="1">
                  <c:v>1970</c:v>
                </c:pt>
                <c:pt idx="2">
                  <c:v>1980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</c:numCache>
            </c:numRef>
          </c:cat>
          <c:val>
            <c:numRef>
              <c:f>수출입액!$Q$3:$Q$21</c:f>
              <c:numCache>
                <c:formatCode>General</c:formatCode>
                <c:ptCount val="19"/>
                <c:pt idx="0">
                  <c:v>-3.1070000000000002</c:v>
                </c:pt>
                <c:pt idx="1">
                  <c:v>-11.487880000000001</c:v>
                </c:pt>
                <c:pt idx="2">
                  <c:v>-47.868009999999998</c:v>
                </c:pt>
                <c:pt idx="3">
                  <c:v>-48.279470000000003</c:v>
                </c:pt>
                <c:pt idx="4">
                  <c:v>117.86492</c:v>
                </c:pt>
                <c:pt idx="5">
                  <c:v>411.71602000000001</c:v>
                </c:pt>
                <c:pt idx="6">
                  <c:v>308.00565999999998</c:v>
                </c:pt>
                <c:pt idx="7">
                  <c:v>282.85318999999998</c:v>
                </c:pt>
                <c:pt idx="8">
                  <c:v>440.46919000000003</c:v>
                </c:pt>
                <c:pt idx="9">
                  <c:v>471.50101000000001</c:v>
                </c:pt>
                <c:pt idx="10">
                  <c:v>902.57529999999997</c:v>
                </c:pt>
                <c:pt idx="11">
                  <c:v>892.33052999999995</c:v>
                </c:pt>
                <c:pt idx="12">
                  <c:v>952.16125</c:v>
                </c:pt>
                <c:pt idx="13">
                  <c:v>696.57228999999995</c:v>
                </c:pt>
                <c:pt idx="14">
                  <c:v>388.89663000000002</c:v>
                </c:pt>
                <c:pt idx="15">
                  <c:v>448.65275000000003</c:v>
                </c:pt>
                <c:pt idx="16">
                  <c:v>293.06921</c:v>
                </c:pt>
                <c:pt idx="17">
                  <c:v>-477.84897000000001</c:v>
                </c:pt>
                <c:pt idx="18">
                  <c:v>-103.46302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C1C-4AF1-BEE2-62837E4222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5931840"/>
        <c:axId val="285929344"/>
      </c:lineChart>
      <c:catAx>
        <c:axId val="253418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53415984"/>
        <c:crosses val="autoZero"/>
        <c:auto val="1"/>
        <c:lblAlgn val="ctr"/>
        <c:lblOffset val="100"/>
        <c:noMultiLvlLbl val="0"/>
      </c:catAx>
      <c:valAx>
        <c:axId val="253415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53418896"/>
        <c:crosses val="autoZero"/>
        <c:crossBetween val="midCat"/>
      </c:valAx>
      <c:valAx>
        <c:axId val="28592934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85931840"/>
        <c:crosses val="max"/>
        <c:crossBetween val="between"/>
      </c:valAx>
      <c:catAx>
        <c:axId val="2859318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859293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415924</xdr:colOff>
      <xdr:row>1</xdr:row>
      <xdr:rowOff>190500</xdr:rowOff>
    </xdr:from>
    <xdr:to>
      <xdr:col>26</xdr:col>
      <xdr:colOff>92075</xdr:colOff>
      <xdr:row>15</xdr:row>
      <xdr:rowOff>149225</xdr:rowOff>
    </xdr:to>
    <xdr:graphicFrame macro="">
      <xdr:nvGraphicFramePr>
        <xdr:cNvPr id="6" name="차트 5">
          <a:extLst>
            <a:ext uri="{FF2B5EF4-FFF2-40B4-BE49-F238E27FC236}">
              <a16:creationId xmlns:a16="http://schemas.microsoft.com/office/drawing/2014/main" id="{E862F7B9-A8C0-44BB-8D45-B976D9E43AD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17</xdr:col>
      <xdr:colOff>393700</xdr:colOff>
      <xdr:row>13</xdr:row>
      <xdr:rowOff>196850</xdr:rowOff>
    </xdr:from>
    <xdr:ext cx="1038361" cy="336246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27981E8-3444-4873-A66D-58B736A40E2F}"/>
            </a:ext>
          </a:extLst>
        </xdr:cNvPr>
        <xdr:cNvSpPr txBox="1"/>
      </xdr:nvSpPr>
      <xdr:spPr>
        <a:xfrm>
          <a:off x="13833475" y="2921000"/>
          <a:ext cx="1038361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/>
            <a:t>(</a:t>
          </a:r>
          <a:r>
            <a:rPr lang="ko-KR" altLang="en-US" sz="1100"/>
            <a:t>억 </a:t>
          </a:r>
          <a:r>
            <a:rPr lang="en-US" altLang="ko-KR" sz="1100"/>
            <a:t>USD, 2023)</a:t>
          </a:r>
          <a:endParaRPr lang="ko-KR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2AA71-633F-4188-9061-BBB57E2206DE}">
  <dimension ref="A1:AA70"/>
  <sheetViews>
    <sheetView tabSelected="1" topLeftCell="L1" zoomScaleNormal="100" workbookViewId="0">
      <selection activeCell="S18" sqref="S18"/>
    </sheetView>
  </sheetViews>
  <sheetFormatPr defaultRowHeight="16.5" x14ac:dyDescent="0.3"/>
  <cols>
    <col min="1" max="1" width="7" bestFit="1" customWidth="1"/>
    <col min="2" max="3" width="11.125" bestFit="1" customWidth="1"/>
    <col min="4" max="4" width="12.625" bestFit="1" customWidth="1"/>
    <col min="5" max="5" width="10.875" bestFit="1" customWidth="1"/>
    <col min="6" max="6" width="11.375" bestFit="1" customWidth="1"/>
    <col min="7" max="7" width="7" bestFit="1" customWidth="1"/>
    <col min="8" max="9" width="11.25" bestFit="1" customWidth="1"/>
    <col min="10" max="10" width="11.25" style="4" customWidth="1"/>
    <col min="11" max="11" width="11" bestFit="1" customWidth="1"/>
    <col min="12" max="12" width="7" customWidth="1"/>
    <col min="13" max="13" width="8.75" customWidth="1"/>
    <col min="14" max="15" width="11.25" bestFit="1" customWidth="1"/>
    <col min="16" max="16" width="11.25" customWidth="1"/>
    <col min="17" max="17" width="11" bestFit="1" customWidth="1"/>
  </cols>
  <sheetData>
    <row r="1" spans="1:27" x14ac:dyDescent="0.3">
      <c r="A1" s="8" t="s">
        <v>74</v>
      </c>
      <c r="B1" s="8"/>
      <c r="C1" s="8"/>
      <c r="D1" s="8"/>
      <c r="E1" s="8"/>
      <c r="G1" s="8" t="s">
        <v>73</v>
      </c>
      <c r="H1" s="8"/>
      <c r="I1" s="8"/>
      <c r="J1" s="8"/>
      <c r="K1" s="8"/>
      <c r="M1" s="8" t="s">
        <v>75</v>
      </c>
      <c r="N1" s="8"/>
      <c r="O1" s="8"/>
      <c r="P1" s="8"/>
      <c r="Q1" s="8"/>
      <c r="S1" t="s">
        <v>76</v>
      </c>
    </row>
    <row r="2" spans="1:27" x14ac:dyDescent="0.3">
      <c r="A2" t="s">
        <v>0</v>
      </c>
      <c r="B2" t="s">
        <v>69</v>
      </c>
      <c r="C2" t="s">
        <v>70</v>
      </c>
      <c r="D2" t="s">
        <v>72</v>
      </c>
      <c r="E2" t="s">
        <v>71</v>
      </c>
      <c r="G2" t="s">
        <v>0</v>
      </c>
      <c r="H2" t="s">
        <v>69</v>
      </c>
      <c r="I2" t="s">
        <v>70</v>
      </c>
      <c r="J2" s="4" t="s">
        <v>77</v>
      </c>
      <c r="K2" t="s">
        <v>71</v>
      </c>
      <c r="M2" t="s">
        <v>78</v>
      </c>
      <c r="N2" t="s">
        <v>69</v>
      </c>
      <c r="O2" t="s">
        <v>70</v>
      </c>
      <c r="P2" t="s">
        <v>77</v>
      </c>
      <c r="Q2" t="s">
        <v>71</v>
      </c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x14ac:dyDescent="0.3">
      <c r="A3" t="s">
        <v>68</v>
      </c>
      <c r="B3" s="1">
        <v>24595</v>
      </c>
      <c r="C3" s="1">
        <v>386063</v>
      </c>
      <c r="D3" s="1">
        <f>B3+C3</f>
        <v>410658</v>
      </c>
      <c r="E3" s="1">
        <v>-361468</v>
      </c>
      <c r="G3" t="s">
        <v>68</v>
      </c>
      <c r="H3">
        <f>B3/100000</f>
        <v>0.24595</v>
      </c>
      <c r="I3">
        <f>C3/100000</f>
        <v>3.86063</v>
      </c>
      <c r="K3">
        <f t="shared" ref="K3:K18" si="0">E3/100000</f>
        <v>-3.6146799999999999</v>
      </c>
      <c r="M3">
        <v>1960</v>
      </c>
      <c r="N3">
        <v>0.32827000000000001</v>
      </c>
      <c r="O3">
        <v>3.43527</v>
      </c>
      <c r="Q3">
        <v>-3.1070000000000002</v>
      </c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x14ac:dyDescent="0.3">
      <c r="A4" t="s">
        <v>67</v>
      </c>
      <c r="B4" s="1">
        <v>22202</v>
      </c>
      <c r="C4" s="1">
        <v>442174</v>
      </c>
      <c r="D4" s="1">
        <f t="shared" ref="D4:D67" si="1">B4+C4</f>
        <v>464376</v>
      </c>
      <c r="E4" s="1">
        <v>-419972</v>
      </c>
      <c r="G4" t="s">
        <v>67</v>
      </c>
      <c r="H4">
        <f t="shared" ref="H4:H67" si="2">B4/100000</f>
        <v>0.22202</v>
      </c>
      <c r="I4">
        <f t="shared" ref="I4:I18" si="3">C4/100000</f>
        <v>4.4217399999999998</v>
      </c>
      <c r="K4">
        <f t="shared" si="0"/>
        <v>-4.1997200000000001</v>
      </c>
      <c r="M4">
        <v>1970</v>
      </c>
      <c r="N4">
        <v>8.3518500000000007</v>
      </c>
      <c r="O4">
        <v>19.839729999999999</v>
      </c>
      <c r="Q4">
        <v>-11.487880000000001</v>
      </c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x14ac:dyDescent="0.3">
      <c r="A5" t="s">
        <v>66</v>
      </c>
      <c r="B5" s="1">
        <v>16451</v>
      </c>
      <c r="C5" s="1">
        <v>378165</v>
      </c>
      <c r="D5" s="1">
        <f t="shared" si="1"/>
        <v>394616</v>
      </c>
      <c r="E5" s="1">
        <v>-361714</v>
      </c>
      <c r="G5" t="s">
        <v>66</v>
      </c>
      <c r="H5">
        <f t="shared" si="2"/>
        <v>0.16450999999999999</v>
      </c>
      <c r="I5">
        <f t="shared" si="3"/>
        <v>3.78165</v>
      </c>
      <c r="K5">
        <f t="shared" si="0"/>
        <v>-3.61714</v>
      </c>
      <c r="M5">
        <v>1980</v>
      </c>
      <c r="N5">
        <v>175.04862</v>
      </c>
      <c r="O5">
        <v>222.91663</v>
      </c>
      <c r="Q5">
        <v>-47.868009999999998</v>
      </c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x14ac:dyDescent="0.3">
      <c r="A6" t="s">
        <v>65</v>
      </c>
      <c r="B6" s="1">
        <v>19812</v>
      </c>
      <c r="C6" s="1">
        <v>303807</v>
      </c>
      <c r="D6" s="1">
        <f t="shared" si="1"/>
        <v>323619</v>
      </c>
      <c r="E6" s="1">
        <v>-283995</v>
      </c>
      <c r="G6" t="s">
        <v>65</v>
      </c>
      <c r="H6">
        <f t="shared" si="2"/>
        <v>0.19811999999999999</v>
      </c>
      <c r="I6">
        <f t="shared" si="3"/>
        <v>3.0380699999999998</v>
      </c>
      <c r="K6">
        <f t="shared" si="0"/>
        <v>-2.83995</v>
      </c>
      <c r="M6">
        <v>1990</v>
      </c>
      <c r="N6">
        <v>650.15731000000005</v>
      </c>
      <c r="O6">
        <v>698.43678</v>
      </c>
      <c r="Q6">
        <v>-48.279470000000003</v>
      </c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x14ac:dyDescent="0.3">
      <c r="A7" t="s">
        <v>64</v>
      </c>
      <c r="B7" s="1">
        <v>32827</v>
      </c>
      <c r="C7" s="1">
        <v>343527</v>
      </c>
      <c r="D7" s="1">
        <f t="shared" si="1"/>
        <v>376354</v>
      </c>
      <c r="E7" s="1">
        <v>-310700</v>
      </c>
      <c r="G7" t="s">
        <v>64</v>
      </c>
      <c r="H7">
        <f t="shared" si="2"/>
        <v>0.32827000000000001</v>
      </c>
      <c r="I7">
        <f t="shared" si="3"/>
        <v>3.43527</v>
      </c>
      <c r="K7">
        <f t="shared" si="0"/>
        <v>-3.1070000000000002</v>
      </c>
      <c r="M7">
        <v>2000</v>
      </c>
      <c r="N7">
        <v>1722.6750999999999</v>
      </c>
      <c r="O7">
        <v>1604.8101799999999</v>
      </c>
      <c r="Q7">
        <v>117.86492</v>
      </c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x14ac:dyDescent="0.3">
      <c r="A8" t="s">
        <v>63</v>
      </c>
      <c r="B8" s="1">
        <v>40878</v>
      </c>
      <c r="C8" s="1">
        <v>316142</v>
      </c>
      <c r="D8" s="1">
        <f t="shared" si="1"/>
        <v>357020</v>
      </c>
      <c r="E8" s="1">
        <v>-275264</v>
      </c>
      <c r="G8" t="s">
        <v>63</v>
      </c>
      <c r="H8">
        <f t="shared" si="2"/>
        <v>0.40877999999999998</v>
      </c>
      <c r="I8">
        <f t="shared" si="3"/>
        <v>3.1614200000000001</v>
      </c>
      <c r="K8">
        <f t="shared" si="0"/>
        <v>-2.75264</v>
      </c>
      <c r="M8">
        <v>2010</v>
      </c>
      <c r="N8">
        <v>4663.8376200000002</v>
      </c>
      <c r="O8">
        <v>4252.1216000000004</v>
      </c>
      <c r="Q8">
        <v>411.71602000000001</v>
      </c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x14ac:dyDescent="0.3">
      <c r="A9" t="s">
        <v>62</v>
      </c>
      <c r="B9" s="1">
        <v>54813</v>
      </c>
      <c r="C9" s="1">
        <v>421782</v>
      </c>
      <c r="D9" s="1">
        <f t="shared" si="1"/>
        <v>476595</v>
      </c>
      <c r="E9" s="1">
        <v>-366969</v>
      </c>
      <c r="G9" t="s">
        <v>62</v>
      </c>
      <c r="H9">
        <f t="shared" si="2"/>
        <v>0.54813000000000001</v>
      </c>
      <c r="I9">
        <f t="shared" si="3"/>
        <v>4.2178199999999997</v>
      </c>
      <c r="K9">
        <f t="shared" si="0"/>
        <v>-3.6696900000000001</v>
      </c>
      <c r="M9">
        <v>2011</v>
      </c>
      <c r="N9">
        <v>5552.1365599999999</v>
      </c>
      <c r="O9">
        <v>5244.1309000000001</v>
      </c>
      <c r="Q9">
        <v>308.00565999999998</v>
      </c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x14ac:dyDescent="0.3">
      <c r="A10" t="s">
        <v>61</v>
      </c>
      <c r="B10" s="1">
        <v>86802</v>
      </c>
      <c r="C10" s="1">
        <v>560273</v>
      </c>
      <c r="D10" s="1">
        <f t="shared" si="1"/>
        <v>647075</v>
      </c>
      <c r="E10" s="1">
        <v>-473471</v>
      </c>
      <c r="G10" t="s">
        <v>61</v>
      </c>
      <c r="H10">
        <f t="shared" si="2"/>
        <v>0.86802000000000001</v>
      </c>
      <c r="I10">
        <f t="shared" si="3"/>
        <v>5.6027300000000002</v>
      </c>
      <c r="K10">
        <f t="shared" si="0"/>
        <v>-4.7347099999999998</v>
      </c>
      <c r="M10">
        <v>2012</v>
      </c>
      <c r="N10">
        <v>5478.6979199999996</v>
      </c>
      <c r="O10">
        <v>5195.8447299999998</v>
      </c>
      <c r="Q10">
        <v>282.85318999999998</v>
      </c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x14ac:dyDescent="0.3">
      <c r="A11" t="s">
        <v>60</v>
      </c>
      <c r="B11" s="1">
        <v>119058</v>
      </c>
      <c r="C11" s="1">
        <v>404351</v>
      </c>
      <c r="D11" s="1">
        <f t="shared" si="1"/>
        <v>523409</v>
      </c>
      <c r="E11" s="1">
        <v>-285293</v>
      </c>
      <c r="G11" t="s">
        <v>60</v>
      </c>
      <c r="H11">
        <f t="shared" si="2"/>
        <v>1.19058</v>
      </c>
      <c r="I11">
        <f t="shared" si="3"/>
        <v>4.0435100000000004</v>
      </c>
      <c r="K11">
        <f>E11/100000</f>
        <v>-2.8529300000000002</v>
      </c>
      <c r="M11">
        <v>2013</v>
      </c>
      <c r="N11">
        <v>5596.3243400000001</v>
      </c>
      <c r="O11">
        <v>5155.8551500000003</v>
      </c>
      <c r="Q11">
        <v>440.46919000000003</v>
      </c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x14ac:dyDescent="0.3">
      <c r="A12" t="s">
        <v>59</v>
      </c>
      <c r="B12" s="1">
        <v>175082</v>
      </c>
      <c r="C12" s="1">
        <v>463442</v>
      </c>
      <c r="D12" s="1">
        <f t="shared" si="1"/>
        <v>638524</v>
      </c>
      <c r="E12" s="1">
        <v>-288360</v>
      </c>
      <c r="G12" t="s">
        <v>59</v>
      </c>
      <c r="H12">
        <f t="shared" si="2"/>
        <v>1.75082</v>
      </c>
      <c r="I12">
        <f t="shared" si="3"/>
        <v>4.6344200000000004</v>
      </c>
      <c r="K12">
        <f t="shared" si="0"/>
        <v>-2.8835999999999999</v>
      </c>
      <c r="M12">
        <v>2014</v>
      </c>
      <c r="N12">
        <v>5726.6460699999998</v>
      </c>
      <c r="O12">
        <v>5255.1450599999998</v>
      </c>
      <c r="Q12">
        <v>471.50101000000001</v>
      </c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x14ac:dyDescent="0.3">
      <c r="A13" t="s">
        <v>58</v>
      </c>
      <c r="B13" s="1">
        <v>250334</v>
      </c>
      <c r="C13" s="1">
        <v>716441</v>
      </c>
      <c r="D13" s="1">
        <f t="shared" si="1"/>
        <v>966775</v>
      </c>
      <c r="E13" s="1">
        <v>-466107</v>
      </c>
      <c r="G13" t="s">
        <v>58</v>
      </c>
      <c r="H13">
        <f t="shared" si="2"/>
        <v>2.5033400000000001</v>
      </c>
      <c r="I13">
        <f t="shared" si="3"/>
        <v>7.1644100000000002</v>
      </c>
      <c r="K13">
        <f t="shared" si="0"/>
        <v>-4.6610699999999996</v>
      </c>
      <c r="M13">
        <v>2015</v>
      </c>
      <c r="N13">
        <v>5267.5650299999998</v>
      </c>
      <c r="O13">
        <v>4364.9897300000002</v>
      </c>
      <c r="Q13">
        <v>902.57529999999997</v>
      </c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x14ac:dyDescent="0.3">
      <c r="A14" s="2" t="s">
        <v>57</v>
      </c>
      <c r="B14" s="3">
        <v>320229</v>
      </c>
      <c r="C14" s="3">
        <v>996246</v>
      </c>
      <c r="D14" s="3">
        <f t="shared" si="1"/>
        <v>1316475</v>
      </c>
      <c r="E14" s="3">
        <v>-676017</v>
      </c>
      <c r="G14" t="s">
        <v>57</v>
      </c>
      <c r="H14">
        <f t="shared" si="2"/>
        <v>3.2022900000000001</v>
      </c>
      <c r="I14">
        <f t="shared" si="3"/>
        <v>9.9624600000000001</v>
      </c>
      <c r="K14">
        <f t="shared" si="0"/>
        <v>-6.7601699999999996</v>
      </c>
      <c r="M14">
        <v>2016</v>
      </c>
      <c r="N14">
        <v>4954.2593999999999</v>
      </c>
      <c r="O14">
        <v>4061.9288700000002</v>
      </c>
      <c r="Q14">
        <v>892.33052999999995</v>
      </c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x14ac:dyDescent="0.3">
      <c r="A15" t="s">
        <v>56</v>
      </c>
      <c r="B15" s="1">
        <v>455400</v>
      </c>
      <c r="C15" s="1">
        <v>1462873</v>
      </c>
      <c r="D15" s="1">
        <f t="shared" si="1"/>
        <v>1918273</v>
      </c>
      <c r="E15" s="1">
        <v>-1007473</v>
      </c>
      <c r="G15" t="s">
        <v>56</v>
      </c>
      <c r="H15">
        <f t="shared" si="2"/>
        <v>4.5540000000000003</v>
      </c>
      <c r="I15">
        <f t="shared" si="3"/>
        <v>14.628729999999999</v>
      </c>
      <c r="K15">
        <f t="shared" si="0"/>
        <v>-10.074730000000001</v>
      </c>
      <c r="M15">
        <v>2017</v>
      </c>
      <c r="N15">
        <v>5736.9442099999997</v>
      </c>
      <c r="O15">
        <v>4784.7829599999995</v>
      </c>
      <c r="Q15">
        <v>952.16125</v>
      </c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x14ac:dyDescent="0.3">
      <c r="A16" t="s">
        <v>55</v>
      </c>
      <c r="B16" s="1">
        <v>622516</v>
      </c>
      <c r="C16" s="1">
        <v>1823611</v>
      </c>
      <c r="D16" s="1">
        <f t="shared" si="1"/>
        <v>2446127</v>
      </c>
      <c r="E16" s="1">
        <v>-1201095</v>
      </c>
      <c r="G16" t="s">
        <v>55</v>
      </c>
      <c r="H16">
        <f t="shared" si="2"/>
        <v>6.2251599999999998</v>
      </c>
      <c r="I16">
        <f t="shared" si="3"/>
        <v>18.23611</v>
      </c>
      <c r="K16">
        <f t="shared" si="0"/>
        <v>-12.010949999999999</v>
      </c>
      <c r="M16">
        <v>2018</v>
      </c>
      <c r="N16">
        <v>6048.5965699999997</v>
      </c>
      <c r="O16">
        <v>5352.0242799999996</v>
      </c>
      <c r="Q16">
        <v>696.57228999999995</v>
      </c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x14ac:dyDescent="0.3">
      <c r="A17" t="s">
        <v>54</v>
      </c>
      <c r="B17" s="1">
        <v>835185</v>
      </c>
      <c r="C17" s="1">
        <v>1983973</v>
      </c>
      <c r="D17" s="1">
        <f t="shared" si="1"/>
        <v>2819158</v>
      </c>
      <c r="E17" s="1">
        <v>-1148788</v>
      </c>
      <c r="G17" t="s">
        <v>54</v>
      </c>
      <c r="H17">
        <f t="shared" si="2"/>
        <v>8.3518500000000007</v>
      </c>
      <c r="I17">
        <f t="shared" si="3"/>
        <v>19.839729999999999</v>
      </c>
      <c r="K17">
        <f t="shared" si="0"/>
        <v>-11.487880000000001</v>
      </c>
      <c r="M17">
        <v>2019</v>
      </c>
      <c r="N17">
        <v>5422.3261000000002</v>
      </c>
      <c r="O17">
        <v>5033.42947</v>
      </c>
      <c r="Q17">
        <v>388.89663000000002</v>
      </c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x14ac:dyDescent="0.3">
      <c r="A18" t="s">
        <v>53</v>
      </c>
      <c r="B18" s="1">
        <v>1067607</v>
      </c>
      <c r="C18" s="1">
        <v>2394320</v>
      </c>
      <c r="D18" s="1">
        <f t="shared" si="1"/>
        <v>3461927</v>
      </c>
      <c r="E18" s="1">
        <v>-1326713</v>
      </c>
      <c r="G18" t="s">
        <v>53</v>
      </c>
      <c r="H18">
        <f t="shared" si="2"/>
        <v>10.676069999999999</v>
      </c>
      <c r="I18">
        <f t="shared" si="3"/>
        <v>23.943200000000001</v>
      </c>
      <c r="K18">
        <f t="shared" si="0"/>
        <v>-13.26713</v>
      </c>
      <c r="M18">
        <v>2020</v>
      </c>
      <c r="N18">
        <v>5124.98038</v>
      </c>
      <c r="O18">
        <v>4676.3276299999998</v>
      </c>
      <c r="Q18">
        <v>448.65275000000003</v>
      </c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x14ac:dyDescent="0.3">
      <c r="A19" t="s">
        <v>52</v>
      </c>
      <c r="B19" s="1">
        <v>1624088</v>
      </c>
      <c r="C19" s="1">
        <v>2522002</v>
      </c>
      <c r="D19" s="1">
        <f t="shared" si="1"/>
        <v>4146090</v>
      </c>
      <c r="E19" s="1">
        <v>-897914</v>
      </c>
      <c r="G19" t="s">
        <v>52</v>
      </c>
      <c r="H19">
        <f t="shared" si="2"/>
        <v>16.240880000000001</v>
      </c>
      <c r="I19">
        <f t="shared" ref="I19:I70" si="4">C19/100000</f>
        <v>25.220020000000002</v>
      </c>
      <c r="K19">
        <f t="shared" ref="K19:K70" si="5">E19/100000</f>
        <v>-8.9791399999999992</v>
      </c>
      <c r="M19">
        <v>2021</v>
      </c>
      <c r="N19">
        <v>6444.0036799999998</v>
      </c>
      <c r="O19">
        <v>6150.9344700000001</v>
      </c>
      <c r="Q19">
        <v>293.06921</v>
      </c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x14ac:dyDescent="0.3">
      <c r="A20" t="s">
        <v>51</v>
      </c>
      <c r="B20" s="1">
        <v>3225025</v>
      </c>
      <c r="C20" s="1">
        <v>4240277</v>
      </c>
      <c r="D20" s="1">
        <f t="shared" si="1"/>
        <v>7465302</v>
      </c>
      <c r="E20" s="1">
        <v>-1015252</v>
      </c>
      <c r="G20" t="s">
        <v>51</v>
      </c>
      <c r="H20">
        <f t="shared" si="2"/>
        <v>32.250250000000001</v>
      </c>
      <c r="I20">
        <f t="shared" si="4"/>
        <v>42.402769999999997</v>
      </c>
      <c r="K20">
        <f t="shared" si="5"/>
        <v>-10.152520000000001</v>
      </c>
      <c r="M20">
        <v>2022</v>
      </c>
      <c r="N20">
        <v>6835.8476000000001</v>
      </c>
      <c r="O20">
        <v>7313.6965700000001</v>
      </c>
      <c r="Q20">
        <v>-477.84897000000001</v>
      </c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x14ac:dyDescent="0.3">
      <c r="A21" s="2" t="s">
        <v>50</v>
      </c>
      <c r="B21" s="3">
        <v>4460370</v>
      </c>
      <c r="C21" s="3">
        <v>6851848</v>
      </c>
      <c r="D21" s="3">
        <f t="shared" si="1"/>
        <v>11312218</v>
      </c>
      <c r="E21" s="3">
        <v>-2391478</v>
      </c>
      <c r="G21" t="s">
        <v>50</v>
      </c>
      <c r="H21">
        <f t="shared" si="2"/>
        <v>44.603700000000003</v>
      </c>
      <c r="I21">
        <f t="shared" si="4"/>
        <v>68.518479999999997</v>
      </c>
      <c r="K21">
        <f t="shared" si="5"/>
        <v>-23.91478</v>
      </c>
      <c r="M21" s="2">
        <v>2023</v>
      </c>
      <c r="N21" s="2">
        <v>6322.2582400000001</v>
      </c>
      <c r="O21" s="2">
        <v>6425.7212600000003</v>
      </c>
      <c r="P21" s="6">
        <f>N21+O21</f>
        <v>12747.979500000001</v>
      </c>
      <c r="Q21" s="2">
        <v>-103.46302</v>
      </c>
    </row>
    <row r="22" spans="1:27" x14ac:dyDescent="0.3">
      <c r="A22" t="s">
        <v>49</v>
      </c>
      <c r="B22" s="1">
        <v>5081016</v>
      </c>
      <c r="C22" s="1">
        <v>7274434</v>
      </c>
      <c r="D22" s="1">
        <f t="shared" si="1"/>
        <v>12355450</v>
      </c>
      <c r="E22" s="1">
        <v>-2193418</v>
      </c>
      <c r="G22" t="s">
        <v>49</v>
      </c>
      <c r="H22">
        <f t="shared" si="2"/>
        <v>50.810160000000003</v>
      </c>
      <c r="I22">
        <f t="shared" si="4"/>
        <v>72.744339999999994</v>
      </c>
      <c r="K22">
        <f t="shared" si="5"/>
        <v>-21.934180000000001</v>
      </c>
    </row>
    <row r="23" spans="1:27" x14ac:dyDescent="0.3">
      <c r="A23" t="s">
        <v>48</v>
      </c>
      <c r="B23" s="1">
        <v>7715343</v>
      </c>
      <c r="C23" s="1">
        <v>8773632</v>
      </c>
      <c r="D23" s="1">
        <f t="shared" si="1"/>
        <v>16488975</v>
      </c>
      <c r="E23" s="1">
        <v>-1058289</v>
      </c>
      <c r="G23" t="s">
        <v>48</v>
      </c>
      <c r="H23">
        <f t="shared" si="2"/>
        <v>77.15343</v>
      </c>
      <c r="I23">
        <f t="shared" si="4"/>
        <v>87.736320000000006</v>
      </c>
      <c r="K23">
        <f t="shared" si="5"/>
        <v>-10.582890000000001</v>
      </c>
    </row>
    <row r="24" spans="1:27" x14ac:dyDescent="0.3">
      <c r="A24" t="s">
        <v>47</v>
      </c>
      <c r="B24" s="1">
        <v>10046457</v>
      </c>
      <c r="C24" s="1">
        <v>10810538</v>
      </c>
      <c r="D24" s="1">
        <f t="shared" si="1"/>
        <v>20856995</v>
      </c>
      <c r="E24" s="1">
        <v>-764081</v>
      </c>
      <c r="G24" t="s">
        <v>47</v>
      </c>
      <c r="H24">
        <f t="shared" si="2"/>
        <v>100.46456999999999</v>
      </c>
      <c r="I24">
        <f t="shared" si="4"/>
        <v>108.10538</v>
      </c>
      <c r="K24">
        <f t="shared" si="5"/>
        <v>-7.6408100000000001</v>
      </c>
    </row>
    <row r="25" spans="1:27" x14ac:dyDescent="0.3">
      <c r="A25" t="s">
        <v>46</v>
      </c>
      <c r="B25" s="1">
        <v>12710642</v>
      </c>
      <c r="C25" s="1">
        <v>14971930</v>
      </c>
      <c r="D25" s="1">
        <f t="shared" si="1"/>
        <v>27682572</v>
      </c>
      <c r="E25" s="1">
        <v>-2261288</v>
      </c>
      <c r="G25" t="s">
        <v>46</v>
      </c>
      <c r="H25">
        <f t="shared" si="2"/>
        <v>127.10642</v>
      </c>
      <c r="I25">
        <f t="shared" si="4"/>
        <v>149.7193</v>
      </c>
      <c r="K25">
        <f t="shared" si="5"/>
        <v>-22.612880000000001</v>
      </c>
    </row>
    <row r="26" spans="1:27" x14ac:dyDescent="0.3">
      <c r="A26" t="s">
        <v>45</v>
      </c>
      <c r="B26" s="1">
        <v>15055453</v>
      </c>
      <c r="C26" s="1">
        <v>20338611</v>
      </c>
      <c r="D26" s="1">
        <f t="shared" si="1"/>
        <v>35394064</v>
      </c>
      <c r="E26" s="1">
        <v>-5283158</v>
      </c>
      <c r="G26" t="s">
        <v>45</v>
      </c>
      <c r="H26">
        <f t="shared" si="2"/>
        <v>150.55453</v>
      </c>
      <c r="I26">
        <f t="shared" si="4"/>
        <v>203.38611</v>
      </c>
      <c r="K26">
        <f t="shared" si="5"/>
        <v>-52.831580000000002</v>
      </c>
    </row>
    <row r="27" spans="1:27" x14ac:dyDescent="0.3">
      <c r="A27" t="s">
        <v>44</v>
      </c>
      <c r="B27" s="1">
        <v>17504862</v>
      </c>
      <c r="C27" s="1">
        <v>22291663</v>
      </c>
      <c r="D27" s="1">
        <f t="shared" si="1"/>
        <v>39796525</v>
      </c>
      <c r="E27" s="1">
        <v>-4786801</v>
      </c>
      <c r="G27" t="s">
        <v>44</v>
      </c>
      <c r="H27">
        <f t="shared" si="2"/>
        <v>175.04862</v>
      </c>
      <c r="I27">
        <f t="shared" si="4"/>
        <v>222.91663</v>
      </c>
      <c r="K27">
        <f t="shared" si="5"/>
        <v>-47.868009999999998</v>
      </c>
    </row>
    <row r="28" spans="1:27" x14ac:dyDescent="0.3">
      <c r="A28" t="s">
        <v>43</v>
      </c>
      <c r="B28" s="1">
        <v>21253757</v>
      </c>
      <c r="C28" s="1">
        <v>26131421</v>
      </c>
      <c r="D28" s="1">
        <f t="shared" si="1"/>
        <v>47385178</v>
      </c>
      <c r="E28" s="1">
        <v>-4877664</v>
      </c>
      <c r="G28" t="s">
        <v>43</v>
      </c>
      <c r="H28">
        <f t="shared" si="2"/>
        <v>212.53756999999999</v>
      </c>
      <c r="I28">
        <f t="shared" si="4"/>
        <v>261.31421</v>
      </c>
      <c r="K28">
        <f t="shared" si="5"/>
        <v>-48.77664</v>
      </c>
    </row>
    <row r="29" spans="1:27" x14ac:dyDescent="0.3">
      <c r="A29" t="s">
        <v>42</v>
      </c>
      <c r="B29" s="1">
        <v>21853394</v>
      </c>
      <c r="C29" s="1">
        <v>24250840</v>
      </c>
      <c r="D29" s="1">
        <f t="shared" si="1"/>
        <v>46104234</v>
      </c>
      <c r="E29" s="1">
        <v>-2397446</v>
      </c>
      <c r="G29" t="s">
        <v>42</v>
      </c>
      <c r="H29">
        <f t="shared" si="2"/>
        <v>218.53394</v>
      </c>
      <c r="I29">
        <f t="shared" si="4"/>
        <v>242.50839999999999</v>
      </c>
      <c r="K29">
        <f t="shared" si="5"/>
        <v>-23.974460000000001</v>
      </c>
    </row>
    <row r="30" spans="1:27" x14ac:dyDescent="0.3">
      <c r="A30" t="s">
        <v>41</v>
      </c>
      <c r="B30" s="1">
        <v>24445054</v>
      </c>
      <c r="C30" s="1">
        <v>26192221</v>
      </c>
      <c r="D30" s="1">
        <f t="shared" si="1"/>
        <v>50637275</v>
      </c>
      <c r="E30" s="1">
        <v>-1747167</v>
      </c>
      <c r="G30" t="s">
        <v>41</v>
      </c>
      <c r="H30">
        <f t="shared" si="2"/>
        <v>244.45053999999999</v>
      </c>
      <c r="I30">
        <f t="shared" si="4"/>
        <v>261.92221000000001</v>
      </c>
      <c r="K30">
        <f t="shared" si="5"/>
        <v>-17.47167</v>
      </c>
    </row>
    <row r="31" spans="1:27" x14ac:dyDescent="0.3">
      <c r="A31" t="s">
        <v>40</v>
      </c>
      <c r="B31" s="1">
        <v>29244861</v>
      </c>
      <c r="C31" s="1">
        <v>30631441</v>
      </c>
      <c r="D31" s="1">
        <f t="shared" si="1"/>
        <v>59876302</v>
      </c>
      <c r="E31" s="1">
        <v>-1386580</v>
      </c>
      <c r="G31" t="s">
        <v>40</v>
      </c>
      <c r="H31">
        <f t="shared" si="2"/>
        <v>292.44860999999997</v>
      </c>
      <c r="I31">
        <f t="shared" si="4"/>
        <v>306.31441000000001</v>
      </c>
      <c r="K31">
        <f t="shared" si="5"/>
        <v>-13.8658</v>
      </c>
    </row>
    <row r="32" spans="1:27" x14ac:dyDescent="0.3">
      <c r="A32" t="s">
        <v>39</v>
      </c>
      <c r="B32" s="1">
        <v>30283122</v>
      </c>
      <c r="C32" s="1">
        <v>31135655</v>
      </c>
      <c r="D32" s="1">
        <f t="shared" si="1"/>
        <v>61418777</v>
      </c>
      <c r="E32" s="1">
        <v>-852533</v>
      </c>
      <c r="G32" t="s">
        <v>39</v>
      </c>
      <c r="H32">
        <f t="shared" si="2"/>
        <v>302.83121999999997</v>
      </c>
      <c r="I32">
        <f t="shared" si="4"/>
        <v>311.35655000000003</v>
      </c>
      <c r="K32">
        <f t="shared" si="5"/>
        <v>-8.5253300000000003</v>
      </c>
    </row>
    <row r="33" spans="1:11" x14ac:dyDescent="0.3">
      <c r="A33" t="s">
        <v>38</v>
      </c>
      <c r="B33" s="1">
        <v>34714470</v>
      </c>
      <c r="C33" s="1">
        <v>31583900</v>
      </c>
      <c r="D33" s="1">
        <f t="shared" si="1"/>
        <v>66298370</v>
      </c>
      <c r="E33" s="1">
        <v>3130570</v>
      </c>
      <c r="G33" t="s">
        <v>38</v>
      </c>
      <c r="H33">
        <f t="shared" si="2"/>
        <v>347.1447</v>
      </c>
      <c r="I33">
        <f t="shared" si="4"/>
        <v>315.839</v>
      </c>
      <c r="K33">
        <f t="shared" si="5"/>
        <v>31.305700000000002</v>
      </c>
    </row>
    <row r="34" spans="1:11" x14ac:dyDescent="0.3">
      <c r="A34" t="s">
        <v>37</v>
      </c>
      <c r="B34" s="1">
        <v>47280927</v>
      </c>
      <c r="C34" s="1">
        <v>41019812</v>
      </c>
      <c r="D34" s="1">
        <f t="shared" si="1"/>
        <v>88300739</v>
      </c>
      <c r="E34" s="1">
        <v>6261115</v>
      </c>
      <c r="G34" t="s">
        <v>37</v>
      </c>
      <c r="H34">
        <f t="shared" si="2"/>
        <v>472.80927000000003</v>
      </c>
      <c r="I34">
        <f t="shared" si="4"/>
        <v>410.19812000000002</v>
      </c>
      <c r="K34">
        <f t="shared" si="5"/>
        <v>62.611150000000002</v>
      </c>
    </row>
    <row r="35" spans="1:11" x14ac:dyDescent="0.3">
      <c r="A35" s="2" t="s">
        <v>36</v>
      </c>
      <c r="B35" s="3">
        <v>60696388</v>
      </c>
      <c r="C35" s="3">
        <v>51810632</v>
      </c>
      <c r="D35" s="3">
        <f t="shared" si="1"/>
        <v>112507020</v>
      </c>
      <c r="E35" s="3">
        <v>8885756</v>
      </c>
      <c r="G35" t="s">
        <v>36</v>
      </c>
      <c r="H35">
        <f t="shared" si="2"/>
        <v>606.96388000000002</v>
      </c>
      <c r="I35">
        <f t="shared" si="4"/>
        <v>518.10631999999998</v>
      </c>
      <c r="K35">
        <f t="shared" si="5"/>
        <v>88.857560000000007</v>
      </c>
    </row>
    <row r="36" spans="1:11" x14ac:dyDescent="0.3">
      <c r="A36" t="s">
        <v>35</v>
      </c>
      <c r="B36" s="1">
        <v>62377174</v>
      </c>
      <c r="C36" s="1">
        <v>61464772</v>
      </c>
      <c r="D36" s="1">
        <f t="shared" si="1"/>
        <v>123841946</v>
      </c>
      <c r="E36" s="1">
        <v>912402</v>
      </c>
      <c r="G36" t="s">
        <v>35</v>
      </c>
      <c r="H36">
        <f t="shared" si="2"/>
        <v>623.77174000000002</v>
      </c>
      <c r="I36">
        <f t="shared" si="4"/>
        <v>614.64772000000005</v>
      </c>
      <c r="K36">
        <f t="shared" si="5"/>
        <v>9.1240199999999998</v>
      </c>
    </row>
    <row r="37" spans="1:11" x14ac:dyDescent="0.3">
      <c r="A37" t="s">
        <v>34</v>
      </c>
      <c r="B37" s="1">
        <v>65015731</v>
      </c>
      <c r="C37" s="1">
        <v>69843678</v>
      </c>
      <c r="D37" s="1">
        <f t="shared" si="1"/>
        <v>134859409</v>
      </c>
      <c r="E37" s="1">
        <v>-4827947</v>
      </c>
      <c r="G37" t="s">
        <v>34</v>
      </c>
      <c r="H37">
        <f t="shared" si="2"/>
        <v>650.15731000000005</v>
      </c>
      <c r="I37">
        <f t="shared" si="4"/>
        <v>698.43678</v>
      </c>
      <c r="K37">
        <f t="shared" si="5"/>
        <v>-48.279470000000003</v>
      </c>
    </row>
    <row r="38" spans="1:11" x14ac:dyDescent="0.3">
      <c r="A38" t="s">
        <v>33</v>
      </c>
      <c r="B38" s="1">
        <v>71870122</v>
      </c>
      <c r="C38" s="1">
        <v>81524858</v>
      </c>
      <c r="D38" s="1">
        <f t="shared" si="1"/>
        <v>153394980</v>
      </c>
      <c r="E38" s="1">
        <v>-9654736</v>
      </c>
      <c r="G38" t="s">
        <v>33</v>
      </c>
      <c r="H38">
        <f t="shared" si="2"/>
        <v>718.70122000000003</v>
      </c>
      <c r="I38">
        <f t="shared" si="4"/>
        <v>815.24857999999995</v>
      </c>
      <c r="K38">
        <f t="shared" si="5"/>
        <v>-96.547359999999998</v>
      </c>
    </row>
    <row r="39" spans="1:11" x14ac:dyDescent="0.3">
      <c r="A39" t="s">
        <v>32</v>
      </c>
      <c r="B39" s="1">
        <v>76631515</v>
      </c>
      <c r="C39" s="1">
        <v>81775257</v>
      </c>
      <c r="D39" s="1">
        <f t="shared" si="1"/>
        <v>158406772</v>
      </c>
      <c r="E39" s="1">
        <v>-5143742</v>
      </c>
      <c r="G39" t="s">
        <v>32</v>
      </c>
      <c r="H39">
        <f t="shared" si="2"/>
        <v>766.31515000000002</v>
      </c>
      <c r="I39">
        <f t="shared" si="4"/>
        <v>817.75256999999999</v>
      </c>
      <c r="K39">
        <f t="shared" si="5"/>
        <v>-51.437420000000003</v>
      </c>
    </row>
    <row r="40" spans="1:11" x14ac:dyDescent="0.3">
      <c r="A40" t="s">
        <v>31</v>
      </c>
      <c r="B40" s="1">
        <v>82235866</v>
      </c>
      <c r="C40" s="1">
        <v>83800142</v>
      </c>
      <c r="D40" s="1">
        <f t="shared" si="1"/>
        <v>166036008</v>
      </c>
      <c r="E40" s="1">
        <v>-1564276</v>
      </c>
      <c r="G40" t="s">
        <v>31</v>
      </c>
      <c r="H40">
        <f t="shared" si="2"/>
        <v>822.35865999999999</v>
      </c>
      <c r="I40">
        <f t="shared" si="4"/>
        <v>838.00142000000005</v>
      </c>
      <c r="K40">
        <f t="shared" si="5"/>
        <v>-15.642760000000001</v>
      </c>
    </row>
    <row r="41" spans="1:11" x14ac:dyDescent="0.3">
      <c r="A41" t="s">
        <v>30</v>
      </c>
      <c r="B41" s="1">
        <v>96013237</v>
      </c>
      <c r="C41" s="1">
        <v>102348175</v>
      </c>
      <c r="D41" s="1">
        <f t="shared" si="1"/>
        <v>198361412</v>
      </c>
      <c r="E41" s="1">
        <v>-6334938</v>
      </c>
      <c r="G41" t="s">
        <v>30</v>
      </c>
      <c r="H41">
        <f t="shared" si="2"/>
        <v>960.13237000000004</v>
      </c>
      <c r="I41">
        <f t="shared" si="4"/>
        <v>1023.48175</v>
      </c>
      <c r="K41">
        <f t="shared" si="5"/>
        <v>-63.349379999999996</v>
      </c>
    </row>
    <row r="42" spans="1:11" x14ac:dyDescent="0.3">
      <c r="A42" t="s">
        <v>29</v>
      </c>
      <c r="B42" s="1">
        <v>125057988</v>
      </c>
      <c r="C42" s="1">
        <v>135118933</v>
      </c>
      <c r="D42" s="1">
        <f t="shared" si="1"/>
        <v>260176921</v>
      </c>
      <c r="E42" s="1">
        <v>-10060945</v>
      </c>
      <c r="G42" t="s">
        <v>29</v>
      </c>
      <c r="H42">
        <f t="shared" si="2"/>
        <v>1250.57988</v>
      </c>
      <c r="I42">
        <f t="shared" si="4"/>
        <v>1351.1893299999999</v>
      </c>
      <c r="K42">
        <f t="shared" si="5"/>
        <v>-100.60945</v>
      </c>
    </row>
    <row r="43" spans="1:11" x14ac:dyDescent="0.3">
      <c r="A43" t="s">
        <v>28</v>
      </c>
      <c r="B43" s="1">
        <v>129715137</v>
      </c>
      <c r="C43" s="1">
        <v>150339100</v>
      </c>
      <c r="D43" s="1">
        <f t="shared" si="1"/>
        <v>280054237</v>
      </c>
      <c r="E43" s="1">
        <v>-20623963</v>
      </c>
      <c r="G43" t="s">
        <v>28</v>
      </c>
      <c r="H43">
        <f t="shared" si="2"/>
        <v>1297.15137</v>
      </c>
      <c r="I43">
        <f t="shared" si="4"/>
        <v>1503.3910000000001</v>
      </c>
      <c r="K43">
        <f t="shared" si="5"/>
        <v>-206.23963000000001</v>
      </c>
    </row>
    <row r="44" spans="1:11" x14ac:dyDescent="0.3">
      <c r="A44" t="s">
        <v>27</v>
      </c>
      <c r="B44" s="1">
        <v>136164204</v>
      </c>
      <c r="C44" s="1">
        <v>144616374</v>
      </c>
      <c r="D44" s="1">
        <f t="shared" si="1"/>
        <v>280780578</v>
      </c>
      <c r="E44" s="1">
        <v>-8452170</v>
      </c>
      <c r="G44" t="s">
        <v>27</v>
      </c>
      <c r="H44">
        <f t="shared" si="2"/>
        <v>1361.64204</v>
      </c>
      <c r="I44">
        <f t="shared" si="4"/>
        <v>1446.16374</v>
      </c>
      <c r="K44">
        <f t="shared" si="5"/>
        <v>-84.521699999999996</v>
      </c>
    </row>
    <row r="45" spans="1:11" x14ac:dyDescent="0.3">
      <c r="A45" t="s">
        <v>26</v>
      </c>
      <c r="B45" s="1">
        <v>132313143</v>
      </c>
      <c r="C45" s="1">
        <v>93281754</v>
      </c>
      <c r="D45" s="1">
        <f t="shared" si="1"/>
        <v>225594897</v>
      </c>
      <c r="E45" s="1">
        <v>39031389</v>
      </c>
      <c r="G45" t="s">
        <v>26</v>
      </c>
      <c r="H45">
        <f t="shared" si="2"/>
        <v>1323.1314299999999</v>
      </c>
      <c r="I45">
        <f t="shared" si="4"/>
        <v>932.81754000000001</v>
      </c>
      <c r="K45">
        <f t="shared" si="5"/>
        <v>390.31389000000001</v>
      </c>
    </row>
    <row r="46" spans="1:11" x14ac:dyDescent="0.3">
      <c r="A46" t="s">
        <v>25</v>
      </c>
      <c r="B46" s="1">
        <v>143685459</v>
      </c>
      <c r="C46" s="1">
        <v>119752282</v>
      </c>
      <c r="D46" s="1">
        <f t="shared" si="1"/>
        <v>263437741</v>
      </c>
      <c r="E46" s="1">
        <v>23933177</v>
      </c>
      <c r="G46" t="s">
        <v>25</v>
      </c>
      <c r="H46">
        <f t="shared" si="2"/>
        <v>1436.8545899999999</v>
      </c>
      <c r="I46">
        <f t="shared" si="4"/>
        <v>1197.5228199999999</v>
      </c>
      <c r="K46">
        <f t="shared" si="5"/>
        <v>239.33177000000001</v>
      </c>
    </row>
    <row r="47" spans="1:11" x14ac:dyDescent="0.3">
      <c r="A47" t="s">
        <v>24</v>
      </c>
      <c r="B47" s="1">
        <v>172267510</v>
      </c>
      <c r="C47" s="1">
        <v>160481018</v>
      </c>
      <c r="D47" s="1">
        <f t="shared" si="1"/>
        <v>332748528</v>
      </c>
      <c r="E47" s="1">
        <v>11786492</v>
      </c>
      <c r="G47" t="s">
        <v>24</v>
      </c>
      <c r="H47">
        <f t="shared" si="2"/>
        <v>1722.6750999999999</v>
      </c>
      <c r="I47">
        <f t="shared" si="4"/>
        <v>1604.8101799999999</v>
      </c>
      <c r="K47">
        <f t="shared" si="5"/>
        <v>117.86492</v>
      </c>
    </row>
    <row r="48" spans="1:11" x14ac:dyDescent="0.3">
      <c r="A48" t="s">
        <v>23</v>
      </c>
      <c r="B48" s="1">
        <v>150439144</v>
      </c>
      <c r="C48" s="1">
        <v>141097821</v>
      </c>
      <c r="D48" s="1">
        <f t="shared" si="1"/>
        <v>291536965</v>
      </c>
      <c r="E48" s="1">
        <v>9341323</v>
      </c>
      <c r="G48" t="s">
        <v>23</v>
      </c>
      <c r="H48">
        <f t="shared" si="2"/>
        <v>1504.3914400000001</v>
      </c>
      <c r="I48">
        <f t="shared" si="4"/>
        <v>1410.97821</v>
      </c>
      <c r="K48">
        <f t="shared" si="5"/>
        <v>93.413229999999999</v>
      </c>
    </row>
    <row r="49" spans="1:11" x14ac:dyDescent="0.3">
      <c r="A49" t="s">
        <v>22</v>
      </c>
      <c r="B49" s="1">
        <v>162470528</v>
      </c>
      <c r="C49" s="1">
        <v>152126153</v>
      </c>
      <c r="D49" s="1">
        <f t="shared" si="1"/>
        <v>314596681</v>
      </c>
      <c r="E49" s="1">
        <v>10344375</v>
      </c>
      <c r="G49" t="s">
        <v>22</v>
      </c>
      <c r="H49">
        <f t="shared" si="2"/>
        <v>1624.7052799999999</v>
      </c>
      <c r="I49">
        <f t="shared" si="4"/>
        <v>1521.26153</v>
      </c>
      <c r="K49">
        <f t="shared" si="5"/>
        <v>103.44374999999999</v>
      </c>
    </row>
    <row r="50" spans="1:11" x14ac:dyDescent="0.3">
      <c r="A50" t="s">
        <v>21</v>
      </c>
      <c r="B50" s="1">
        <v>193817443</v>
      </c>
      <c r="C50" s="1">
        <v>178826657</v>
      </c>
      <c r="D50" s="1">
        <f t="shared" si="1"/>
        <v>372644100</v>
      </c>
      <c r="E50" s="1">
        <v>14990786</v>
      </c>
      <c r="G50" t="s">
        <v>21</v>
      </c>
      <c r="H50">
        <f t="shared" si="2"/>
        <v>1938.17443</v>
      </c>
      <c r="I50">
        <f t="shared" si="4"/>
        <v>1788.26657</v>
      </c>
      <c r="K50">
        <f t="shared" si="5"/>
        <v>149.90786</v>
      </c>
    </row>
    <row r="51" spans="1:11" x14ac:dyDescent="0.3">
      <c r="A51" t="s">
        <v>20</v>
      </c>
      <c r="B51" s="1">
        <v>253844672</v>
      </c>
      <c r="C51" s="1">
        <v>224462687</v>
      </c>
      <c r="D51" s="1">
        <f t="shared" si="1"/>
        <v>478307359</v>
      </c>
      <c r="E51" s="1">
        <v>29381985</v>
      </c>
      <c r="G51" t="s">
        <v>20</v>
      </c>
      <c r="H51">
        <f t="shared" si="2"/>
        <v>2538.4467199999999</v>
      </c>
      <c r="I51">
        <f t="shared" si="4"/>
        <v>2244.6268700000001</v>
      </c>
      <c r="K51">
        <f t="shared" si="5"/>
        <v>293.81984999999997</v>
      </c>
    </row>
    <row r="52" spans="1:11" x14ac:dyDescent="0.3">
      <c r="A52" t="s">
        <v>19</v>
      </c>
      <c r="B52" s="1">
        <v>284418743</v>
      </c>
      <c r="C52" s="1">
        <v>261238264</v>
      </c>
      <c r="D52" s="1">
        <f t="shared" si="1"/>
        <v>545657007</v>
      </c>
      <c r="E52" s="1">
        <v>23180479</v>
      </c>
      <c r="G52" t="s">
        <v>19</v>
      </c>
      <c r="H52">
        <f t="shared" si="2"/>
        <v>2844.1874299999999</v>
      </c>
      <c r="I52">
        <f t="shared" si="4"/>
        <v>2612.3826399999998</v>
      </c>
      <c r="K52">
        <f t="shared" si="5"/>
        <v>231.80479</v>
      </c>
    </row>
    <row r="53" spans="1:11" x14ac:dyDescent="0.3">
      <c r="A53" t="s">
        <v>18</v>
      </c>
      <c r="B53" s="1">
        <v>325464848</v>
      </c>
      <c r="C53" s="1">
        <v>309382632</v>
      </c>
      <c r="D53" s="1">
        <f t="shared" si="1"/>
        <v>634847480</v>
      </c>
      <c r="E53" s="1">
        <v>16082216</v>
      </c>
      <c r="G53" t="s">
        <v>18</v>
      </c>
      <c r="H53">
        <f t="shared" si="2"/>
        <v>3254.6484799999998</v>
      </c>
      <c r="I53">
        <f t="shared" si="4"/>
        <v>3093.8263200000001</v>
      </c>
      <c r="K53">
        <f t="shared" si="5"/>
        <v>160.82216</v>
      </c>
    </row>
    <row r="54" spans="1:11" x14ac:dyDescent="0.3">
      <c r="A54" t="s">
        <v>17</v>
      </c>
      <c r="B54" s="1">
        <v>371489086</v>
      </c>
      <c r="C54" s="1">
        <v>356845733</v>
      </c>
      <c r="D54" s="1">
        <f t="shared" si="1"/>
        <v>728334819</v>
      </c>
      <c r="E54" s="1">
        <v>14643353</v>
      </c>
      <c r="G54" t="s">
        <v>17</v>
      </c>
      <c r="H54">
        <f t="shared" si="2"/>
        <v>3714.89086</v>
      </c>
      <c r="I54">
        <f t="shared" si="4"/>
        <v>3568.4573300000002</v>
      </c>
      <c r="K54">
        <f t="shared" si="5"/>
        <v>146.43352999999999</v>
      </c>
    </row>
    <row r="55" spans="1:11" x14ac:dyDescent="0.3">
      <c r="A55" t="s">
        <v>16</v>
      </c>
      <c r="B55" s="1">
        <v>422007328</v>
      </c>
      <c r="C55" s="1">
        <v>435274737</v>
      </c>
      <c r="D55" s="1">
        <f t="shared" si="1"/>
        <v>857282065</v>
      </c>
      <c r="E55" s="1">
        <v>-13267409</v>
      </c>
      <c r="G55" t="s">
        <v>16</v>
      </c>
      <c r="H55">
        <f t="shared" si="2"/>
        <v>4220.0732799999996</v>
      </c>
      <c r="I55">
        <f t="shared" si="4"/>
        <v>4352.74737</v>
      </c>
      <c r="K55">
        <f t="shared" si="5"/>
        <v>-132.67409000000001</v>
      </c>
    </row>
    <row r="56" spans="1:11" x14ac:dyDescent="0.3">
      <c r="A56" t="s">
        <v>15</v>
      </c>
      <c r="B56" s="1">
        <v>363533561</v>
      </c>
      <c r="C56" s="1">
        <v>323084521</v>
      </c>
      <c r="D56" s="1">
        <f t="shared" si="1"/>
        <v>686618082</v>
      </c>
      <c r="E56" s="1">
        <v>40449040</v>
      </c>
      <c r="G56" t="s">
        <v>15</v>
      </c>
      <c r="H56">
        <f t="shared" si="2"/>
        <v>3635.3356100000001</v>
      </c>
      <c r="I56">
        <f t="shared" si="4"/>
        <v>3230.84521</v>
      </c>
      <c r="K56">
        <f t="shared" si="5"/>
        <v>404.49040000000002</v>
      </c>
    </row>
    <row r="57" spans="1:11" x14ac:dyDescent="0.3">
      <c r="A57" t="s">
        <v>14</v>
      </c>
      <c r="B57" s="1">
        <v>466383762</v>
      </c>
      <c r="C57" s="1">
        <v>425212160</v>
      </c>
      <c r="D57" s="1">
        <f t="shared" si="1"/>
        <v>891595922</v>
      </c>
      <c r="E57" s="1">
        <v>41171602</v>
      </c>
      <c r="G57" t="s">
        <v>14</v>
      </c>
      <c r="H57">
        <f t="shared" si="2"/>
        <v>4663.8376200000002</v>
      </c>
      <c r="I57">
        <f t="shared" si="4"/>
        <v>4252.1216000000004</v>
      </c>
      <c r="K57">
        <f t="shared" si="5"/>
        <v>411.71602000000001</v>
      </c>
    </row>
    <row r="58" spans="1:11" x14ac:dyDescent="0.3">
      <c r="A58" t="s">
        <v>13</v>
      </c>
      <c r="B58" s="1">
        <v>555213656</v>
      </c>
      <c r="C58" s="1">
        <v>524413090</v>
      </c>
      <c r="D58" s="1">
        <f t="shared" si="1"/>
        <v>1079626746</v>
      </c>
      <c r="E58" s="1">
        <v>30800566</v>
      </c>
      <c r="G58" s="2" t="s">
        <v>13</v>
      </c>
      <c r="H58" s="2">
        <f t="shared" si="2"/>
        <v>5552.1365599999999</v>
      </c>
      <c r="I58" s="2">
        <f t="shared" si="4"/>
        <v>5244.1309000000001</v>
      </c>
      <c r="J58" s="5">
        <f>H58+I58</f>
        <v>10796.267459999999</v>
      </c>
      <c r="K58">
        <f t="shared" si="5"/>
        <v>308.00565999999998</v>
      </c>
    </row>
    <row r="59" spans="1:11" x14ac:dyDescent="0.3">
      <c r="A59" t="s">
        <v>12</v>
      </c>
      <c r="B59" s="1">
        <v>547869792</v>
      </c>
      <c r="C59" s="1">
        <v>519584473</v>
      </c>
      <c r="D59" s="1">
        <f t="shared" si="1"/>
        <v>1067454265</v>
      </c>
      <c r="E59" s="1">
        <v>28285319</v>
      </c>
      <c r="G59" t="s">
        <v>12</v>
      </c>
      <c r="H59">
        <f t="shared" si="2"/>
        <v>5478.6979199999996</v>
      </c>
      <c r="I59">
        <f t="shared" si="4"/>
        <v>5195.8447299999998</v>
      </c>
      <c r="K59">
        <f t="shared" si="5"/>
        <v>282.85318999999998</v>
      </c>
    </row>
    <row r="60" spans="1:11" x14ac:dyDescent="0.3">
      <c r="A60" t="s">
        <v>11</v>
      </c>
      <c r="B60" s="1">
        <v>559632434</v>
      </c>
      <c r="C60" s="1">
        <v>515585515</v>
      </c>
      <c r="D60" s="1">
        <f t="shared" si="1"/>
        <v>1075217949</v>
      </c>
      <c r="E60" s="1">
        <v>44046919</v>
      </c>
      <c r="G60" t="s">
        <v>11</v>
      </c>
      <c r="H60">
        <f t="shared" si="2"/>
        <v>5596.3243400000001</v>
      </c>
      <c r="I60">
        <f t="shared" si="4"/>
        <v>5155.8551500000003</v>
      </c>
      <c r="K60">
        <f t="shared" si="5"/>
        <v>440.46919000000003</v>
      </c>
    </row>
    <row r="61" spans="1:11" x14ac:dyDescent="0.3">
      <c r="A61" t="s">
        <v>10</v>
      </c>
      <c r="B61" s="1">
        <v>572664607</v>
      </c>
      <c r="C61" s="1">
        <v>525514506</v>
      </c>
      <c r="D61" s="1">
        <f t="shared" si="1"/>
        <v>1098179113</v>
      </c>
      <c r="E61" s="1">
        <v>47150101</v>
      </c>
      <c r="G61" t="s">
        <v>10</v>
      </c>
      <c r="H61">
        <f t="shared" si="2"/>
        <v>5726.6460699999998</v>
      </c>
      <c r="I61">
        <f t="shared" si="4"/>
        <v>5255.1450599999998</v>
      </c>
      <c r="K61">
        <f t="shared" si="5"/>
        <v>471.50101000000001</v>
      </c>
    </row>
    <row r="62" spans="1:11" x14ac:dyDescent="0.3">
      <c r="A62" t="s">
        <v>9</v>
      </c>
      <c r="B62" s="1">
        <v>526756503</v>
      </c>
      <c r="C62" s="1">
        <v>436498973</v>
      </c>
      <c r="D62" s="1">
        <f t="shared" si="1"/>
        <v>963255476</v>
      </c>
      <c r="E62" s="1">
        <v>90257530</v>
      </c>
      <c r="G62" t="s">
        <v>9</v>
      </c>
      <c r="H62">
        <f t="shared" si="2"/>
        <v>5267.5650299999998</v>
      </c>
      <c r="I62">
        <f t="shared" si="4"/>
        <v>4364.9897300000002</v>
      </c>
      <c r="K62">
        <f t="shared" si="5"/>
        <v>902.57529999999997</v>
      </c>
    </row>
    <row r="63" spans="1:11" x14ac:dyDescent="0.3">
      <c r="A63" t="s">
        <v>8</v>
      </c>
      <c r="B63" s="1">
        <v>495425940</v>
      </c>
      <c r="C63" s="1">
        <v>406192887</v>
      </c>
      <c r="D63" s="1">
        <f t="shared" si="1"/>
        <v>901618827</v>
      </c>
      <c r="E63" s="1">
        <v>89233053</v>
      </c>
      <c r="G63" t="s">
        <v>8</v>
      </c>
      <c r="H63">
        <f t="shared" si="2"/>
        <v>4954.2593999999999</v>
      </c>
      <c r="I63">
        <f t="shared" si="4"/>
        <v>4061.9288700000002</v>
      </c>
      <c r="K63">
        <f t="shared" si="5"/>
        <v>892.33052999999995</v>
      </c>
    </row>
    <row r="64" spans="1:11" x14ac:dyDescent="0.3">
      <c r="A64" t="s">
        <v>7</v>
      </c>
      <c r="B64" s="1">
        <v>573694421</v>
      </c>
      <c r="C64" s="1">
        <v>478478296</v>
      </c>
      <c r="D64" s="1">
        <f t="shared" si="1"/>
        <v>1052172717</v>
      </c>
      <c r="E64" s="1">
        <v>95216125</v>
      </c>
      <c r="G64" t="s">
        <v>7</v>
      </c>
      <c r="H64">
        <f t="shared" si="2"/>
        <v>5736.9442099999997</v>
      </c>
      <c r="I64">
        <f t="shared" si="4"/>
        <v>4784.7829599999995</v>
      </c>
      <c r="K64">
        <f t="shared" si="5"/>
        <v>952.16125</v>
      </c>
    </row>
    <row r="65" spans="1:11" x14ac:dyDescent="0.3">
      <c r="A65" t="s">
        <v>6</v>
      </c>
      <c r="B65" s="1">
        <v>604859657</v>
      </c>
      <c r="C65" s="1">
        <v>535202428</v>
      </c>
      <c r="D65" s="1">
        <f t="shared" si="1"/>
        <v>1140062085</v>
      </c>
      <c r="E65" s="1">
        <v>69657229</v>
      </c>
      <c r="G65" t="s">
        <v>6</v>
      </c>
      <c r="H65">
        <f t="shared" si="2"/>
        <v>6048.5965699999997</v>
      </c>
      <c r="I65">
        <f t="shared" si="4"/>
        <v>5352.0242799999996</v>
      </c>
      <c r="K65">
        <f t="shared" si="5"/>
        <v>696.57228999999995</v>
      </c>
    </row>
    <row r="66" spans="1:11" x14ac:dyDescent="0.3">
      <c r="A66" t="s">
        <v>5</v>
      </c>
      <c r="B66" s="1">
        <v>542232610</v>
      </c>
      <c r="C66" s="1">
        <v>503342947</v>
      </c>
      <c r="D66" s="1">
        <f t="shared" si="1"/>
        <v>1045575557</v>
      </c>
      <c r="E66" s="1">
        <v>38889663</v>
      </c>
      <c r="G66" t="s">
        <v>5</v>
      </c>
      <c r="H66">
        <f t="shared" si="2"/>
        <v>5422.3261000000002</v>
      </c>
      <c r="I66">
        <f t="shared" si="4"/>
        <v>5033.42947</v>
      </c>
      <c r="K66">
        <f t="shared" si="5"/>
        <v>388.89663000000002</v>
      </c>
    </row>
    <row r="67" spans="1:11" x14ac:dyDescent="0.3">
      <c r="A67" t="s">
        <v>4</v>
      </c>
      <c r="B67" s="1">
        <v>512498038</v>
      </c>
      <c r="C67" s="1">
        <v>467632763</v>
      </c>
      <c r="D67" s="1">
        <f t="shared" si="1"/>
        <v>980130801</v>
      </c>
      <c r="E67" s="1">
        <v>44865275</v>
      </c>
      <c r="G67" t="s">
        <v>4</v>
      </c>
      <c r="H67">
        <f t="shared" si="2"/>
        <v>5124.98038</v>
      </c>
      <c r="I67">
        <f t="shared" si="4"/>
        <v>4676.3276299999998</v>
      </c>
      <c r="K67">
        <f t="shared" si="5"/>
        <v>448.65275000000003</v>
      </c>
    </row>
    <row r="68" spans="1:11" x14ac:dyDescent="0.3">
      <c r="A68" t="s">
        <v>3</v>
      </c>
      <c r="B68" s="1">
        <v>644400368</v>
      </c>
      <c r="C68" s="1">
        <v>615093447</v>
      </c>
      <c r="D68" s="1">
        <f t="shared" ref="D68:D70" si="6">B68+C68</f>
        <v>1259493815</v>
      </c>
      <c r="E68" s="1">
        <v>29306921</v>
      </c>
      <c r="G68" t="s">
        <v>3</v>
      </c>
      <c r="H68">
        <f t="shared" ref="H68:H70" si="7">B68/100000</f>
        <v>6444.0036799999998</v>
      </c>
      <c r="I68">
        <f t="shared" si="4"/>
        <v>6150.9344700000001</v>
      </c>
      <c r="K68">
        <f t="shared" si="5"/>
        <v>293.06921</v>
      </c>
    </row>
    <row r="69" spans="1:11" x14ac:dyDescent="0.3">
      <c r="A69" t="s">
        <v>2</v>
      </c>
      <c r="B69" s="1">
        <v>683584760</v>
      </c>
      <c r="C69" s="1">
        <v>731369657</v>
      </c>
      <c r="D69" s="1">
        <f t="shared" si="6"/>
        <v>1414954417</v>
      </c>
      <c r="E69" s="1">
        <v>-47784897</v>
      </c>
      <c r="G69" t="s">
        <v>2</v>
      </c>
      <c r="H69">
        <f t="shared" si="7"/>
        <v>6835.8476000000001</v>
      </c>
      <c r="I69">
        <f t="shared" si="4"/>
        <v>7313.6965700000001</v>
      </c>
      <c r="K69">
        <f t="shared" si="5"/>
        <v>-477.84897000000001</v>
      </c>
    </row>
    <row r="70" spans="1:11" x14ac:dyDescent="0.3">
      <c r="A70" t="s">
        <v>1</v>
      </c>
      <c r="B70" s="1">
        <v>632225824</v>
      </c>
      <c r="C70" s="1">
        <v>642572126</v>
      </c>
      <c r="D70" s="1">
        <f t="shared" si="6"/>
        <v>1274797950</v>
      </c>
      <c r="E70" s="1">
        <v>-10346302</v>
      </c>
      <c r="G70" t="s">
        <v>1</v>
      </c>
      <c r="H70">
        <f t="shared" si="7"/>
        <v>6322.2582400000001</v>
      </c>
      <c r="I70">
        <f t="shared" si="4"/>
        <v>6425.7212600000003</v>
      </c>
      <c r="K70">
        <f t="shared" si="5"/>
        <v>-103.46302</v>
      </c>
    </row>
  </sheetData>
  <sortState xmlns:xlrd2="http://schemas.microsoft.com/office/spreadsheetml/2017/richdata2" ref="A3:E70">
    <sortCondition ref="A5:A70"/>
  </sortState>
  <mergeCells count="3">
    <mergeCell ref="G1:K1"/>
    <mergeCell ref="M1:Q1"/>
    <mergeCell ref="A1:E1"/>
  </mergeCells>
  <phoneticPr fontId="1" type="noConversion"/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수출입액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YUBIN</dc:creator>
  <cp:lastModifiedBy>user</cp:lastModifiedBy>
  <dcterms:created xsi:type="dcterms:W3CDTF">2024-03-28T06:00:02Z</dcterms:created>
  <dcterms:modified xsi:type="dcterms:W3CDTF">2025-05-19T06:01:22Z</dcterms:modified>
</cp:coreProperties>
</file>