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4_국가지도집\송헌호\통계자료_청소년국가지도집\"/>
    </mc:Choice>
  </mc:AlternateContent>
  <xr:revisionPtr revIDLastSave="0" documentId="13_ncr:1_{7697ADC5-BAE5-4C44-B395-8CB78590964E}" xr6:coauthVersionLast="47" xr6:coauthVersionMax="47" xr10:uidLastSave="{00000000-0000-0000-0000-000000000000}"/>
  <bookViews>
    <workbookView xWindow="4515" yWindow="3315" windowWidth="19890" windowHeight="1204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3" i="1" l="1"/>
  <c r="B28" i="1"/>
  <c r="B29" i="1"/>
  <c r="B30" i="1"/>
  <c r="B31" i="1"/>
  <c r="B32" i="1"/>
  <c r="B27" i="1"/>
  <c r="C31" i="1"/>
  <c r="C28" i="1"/>
  <c r="C27" i="1"/>
  <c r="C30" i="1"/>
  <c r="D31" i="1"/>
  <c r="E31" i="1"/>
  <c r="F31" i="1"/>
  <c r="D32" i="1"/>
  <c r="E32" i="1"/>
  <c r="F32" i="1"/>
  <c r="C32" i="1"/>
  <c r="D30" i="1"/>
  <c r="E30" i="1"/>
  <c r="F30" i="1"/>
  <c r="D29" i="1"/>
  <c r="E29" i="1"/>
  <c r="F29" i="1"/>
  <c r="C29" i="1"/>
  <c r="D28" i="1"/>
  <c r="E28" i="1"/>
  <c r="F28" i="1"/>
  <c r="D27" i="1"/>
  <c r="E27" i="1"/>
  <c r="F27" i="1"/>
  <c r="F33" i="1" l="1"/>
  <c r="E33" i="1"/>
  <c r="D33" i="1"/>
  <c r="C33" i="1"/>
</calcChain>
</file>

<file path=xl/sharedStrings.xml><?xml version="1.0" encoding="utf-8"?>
<sst xmlns="http://schemas.openxmlformats.org/spreadsheetml/2006/main" count="79" uniqueCount="56">
  <si>
    <t>중앙선거관리위원회 선거통계시스템</t>
    <phoneticPr fontId="1" type="noConversion"/>
  </si>
  <si>
    <t>당선인통계</t>
    <phoneticPr fontId="1" type="noConversion"/>
  </si>
  <si>
    <t>[제21대][국회의원선거][국회의원선거]</t>
    <phoneticPr fontId="1" type="noConversion"/>
  </si>
  <si>
    <t>시도명</t>
    <phoneticPr fontId="1" type="noConversion"/>
  </si>
  <si>
    <t>정당별 당선인수</t>
    <phoneticPr fontId="1" type="noConversion"/>
  </si>
  <si>
    <t>계</t>
    <phoneticPr fontId="1" type="noConversion"/>
  </si>
  <si>
    <t>더불어민주당</t>
    <phoneticPr fontId="1" type="noConversion"/>
  </si>
  <si>
    <t>미래통합당</t>
    <phoneticPr fontId="1" type="noConversion"/>
  </si>
  <si>
    <t>정의당</t>
    <phoneticPr fontId="1" type="noConversion"/>
  </si>
  <si>
    <t>무소속</t>
    <phoneticPr fontId="1" type="noConversion"/>
  </si>
  <si>
    <t>합계</t>
    <phoneticPr fontId="1" type="noConversion"/>
  </si>
  <si>
    <t>253</t>
    <phoneticPr fontId="1" type="noConversion"/>
  </si>
  <si>
    <t>163</t>
    <phoneticPr fontId="1" type="noConversion"/>
  </si>
  <si>
    <t>84</t>
    <phoneticPr fontId="1" type="noConversion"/>
  </si>
  <si>
    <t>1</t>
    <phoneticPr fontId="1" type="noConversion"/>
  </si>
  <si>
    <t>5</t>
    <phoneticPr fontId="1" type="noConversion"/>
  </si>
  <si>
    <t>서울특별시</t>
    <phoneticPr fontId="1" type="noConversion"/>
  </si>
  <si>
    <t>부산광역시</t>
    <phoneticPr fontId="1" type="noConversion"/>
  </si>
  <si>
    <t>3</t>
    <phoneticPr fontId="1" type="noConversion"/>
  </si>
  <si>
    <t>대구광역시</t>
    <phoneticPr fontId="1" type="noConversion"/>
  </si>
  <si>
    <t>인천광역시</t>
    <phoneticPr fontId="1" type="noConversion"/>
  </si>
  <si>
    <t>광주광역시</t>
    <phoneticPr fontId="1" type="noConversion"/>
  </si>
  <si>
    <t>대전광역시</t>
    <phoneticPr fontId="1" type="noConversion"/>
  </si>
  <si>
    <t>울산광역시</t>
    <phoneticPr fontId="1" type="noConversion"/>
  </si>
  <si>
    <t>세종특별자치시</t>
    <phoneticPr fontId="1" type="noConversion"/>
  </si>
  <si>
    <t>경기도</t>
    <phoneticPr fontId="1" type="noConversion"/>
  </si>
  <si>
    <t>강원도</t>
    <phoneticPr fontId="1" type="noConversion"/>
  </si>
  <si>
    <t>충청북도</t>
    <phoneticPr fontId="1" type="noConversion"/>
  </si>
  <si>
    <t>충청남도</t>
    <phoneticPr fontId="1" type="noConversion"/>
  </si>
  <si>
    <t>전라북도</t>
    <phoneticPr fontId="1" type="noConversion"/>
  </si>
  <si>
    <t>전라남도</t>
    <phoneticPr fontId="1" type="noConversion"/>
  </si>
  <si>
    <t>경상북도</t>
    <phoneticPr fontId="1" type="noConversion"/>
  </si>
  <si>
    <t>경상남도</t>
    <phoneticPr fontId="1" type="noConversion"/>
  </si>
  <si>
    <t>제주특별자치도</t>
    <phoneticPr fontId="1" type="noConversion"/>
  </si>
  <si>
    <t>서울권</t>
    <phoneticPr fontId="1" type="noConversion"/>
  </si>
  <si>
    <t>People Power Party</t>
  </si>
  <si>
    <t>Independent</t>
    <phoneticPr fontId="1" type="noConversion"/>
  </si>
  <si>
    <t>강원</t>
    <phoneticPr fontId="1" type="noConversion"/>
  </si>
  <si>
    <t>충청</t>
    <phoneticPr fontId="1" type="noConversion"/>
  </si>
  <si>
    <t>호남</t>
    <phoneticPr fontId="1" type="noConversion"/>
  </si>
  <si>
    <t>제주</t>
    <phoneticPr fontId="1" type="noConversion"/>
  </si>
  <si>
    <t>영남</t>
    <phoneticPr fontId="1" type="noConversion"/>
  </si>
  <si>
    <t>[제21대][국회의원선거][비례대표국회의원선거]</t>
    <phoneticPr fontId="1" type="noConversion"/>
  </si>
  <si>
    <t>선거명</t>
    <phoneticPr fontId="1" type="noConversion"/>
  </si>
  <si>
    <t>미래한국당</t>
    <phoneticPr fontId="1" type="noConversion"/>
  </si>
  <si>
    <t>국민의당</t>
    <phoneticPr fontId="1" type="noConversion"/>
  </si>
  <si>
    <t>열린민주당</t>
    <phoneticPr fontId="1" type="noConversion"/>
  </si>
  <si>
    <t>비례대표국회의원선거</t>
    <phoneticPr fontId="1" type="noConversion"/>
  </si>
  <si>
    <t>47</t>
    <phoneticPr fontId="1" type="noConversion"/>
  </si>
  <si>
    <t>19</t>
    <phoneticPr fontId="1" type="noConversion"/>
  </si>
  <si>
    <t>Democratic Party</t>
    <phoneticPr fontId="1" type="noConversion"/>
  </si>
  <si>
    <t>Justice Party</t>
    <phoneticPr fontId="1" type="noConversion"/>
  </si>
  <si>
    <t>The People Party</t>
  </si>
  <si>
    <t>Open Democratic Party</t>
  </si>
  <si>
    <t>전국</t>
    <phoneticPr fontId="1" type="noConversion"/>
  </si>
  <si>
    <t>정당별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</si>
</sst>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_);[Red]\(0\)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굴림체"/>
      <charset val="129"/>
    </font>
    <font>
      <b/>
      <sz val="15"/>
      <color rgb="FF000000"/>
      <name val="굴림체"/>
      <charset val="129"/>
    </font>
    <font>
      <sz val="9"/>
      <color rgb="FF000000"/>
      <name val="돋움"/>
      <charset val="129"/>
    </font>
    <font>
      <sz val="9"/>
      <color rgb="FF000000"/>
      <name val="돋움"/>
      <family val="3"/>
      <charset val="129"/>
    </font>
    <font>
      <sz val="13"/>
      <color rgb="FF3C6B9D"/>
      <name val="Arial"/>
      <family val="2"/>
    </font>
    <font>
      <sz val="10"/>
      <color rgb="FF000000"/>
      <name val="굴림체"/>
      <family val="3"/>
      <charset val="129"/>
    </font>
  </fonts>
  <fills count="11">
    <fill>
      <patternFill patternType="none"/>
    </fill>
    <fill>
      <patternFill patternType="gray125"/>
    </fill>
    <fill>
      <patternFill patternType="solid">
        <fgColor rgb="FFF8F8F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6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rgb="FFD8D8D8"/>
      </left>
      <right style="thin">
        <color rgb="FFD8D8D8"/>
      </right>
      <top style="thin">
        <color rgb="FF31436B"/>
      </top>
      <bottom style="thin">
        <color rgb="FFD8D8D8"/>
      </bottom>
      <diagonal/>
    </border>
    <border>
      <left style="thin">
        <color rgb="FFDADADA"/>
      </left>
      <right style="thin">
        <color rgb="FFDADADA"/>
      </right>
      <top/>
      <bottom style="thin">
        <color rgb="FFDADADA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8D8D8"/>
      </left>
      <right/>
      <top style="thin">
        <color rgb="FF31436B"/>
      </top>
      <bottom style="thin">
        <color rgb="FFD8D8D8"/>
      </bottom>
      <diagonal/>
    </border>
    <border>
      <left style="thin">
        <color rgb="FFDADADA"/>
      </left>
      <right/>
      <top/>
      <bottom style="thin">
        <color rgb="FFDADADA"/>
      </bottom>
      <diagonal/>
    </border>
    <border>
      <left style="thin">
        <color rgb="FFD8D8D8"/>
      </left>
      <right style="thin">
        <color rgb="FFD8D8D8"/>
      </right>
      <top style="thin">
        <color rgb="FF31436B"/>
      </top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177" fontId="4" fillId="0" borderId="2" xfId="0" applyNumberFormat="1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0" fontId="5" fillId="0" borderId="3" xfId="0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righ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righ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3" borderId="3" xfId="0" applyFont="1" applyFill="1" applyBorder="1">
      <alignment vertical="center"/>
    </xf>
    <xf numFmtId="177" fontId="4" fillId="4" borderId="1" xfId="0" applyNumberFormat="1" applyFont="1" applyFill="1" applyBorder="1" applyAlignment="1">
      <alignment horizontal="center" vertical="center" wrapText="1"/>
    </xf>
    <xf numFmtId="177" fontId="6" fillId="4" borderId="3" xfId="0" applyNumberFormat="1" applyFont="1" applyFill="1" applyBorder="1">
      <alignment vertical="center"/>
    </xf>
    <xf numFmtId="177" fontId="6" fillId="5" borderId="3" xfId="0" applyNumberFormat="1" applyFont="1" applyFill="1" applyBorder="1">
      <alignment vertical="center"/>
    </xf>
    <xf numFmtId="177" fontId="4" fillId="5" borderId="1" xfId="0" applyNumberFormat="1" applyFont="1" applyFill="1" applyBorder="1" applyAlignment="1">
      <alignment horizontal="center" vertical="center" wrapText="1"/>
    </xf>
    <xf numFmtId="177" fontId="4" fillId="6" borderId="1" xfId="0" applyNumberFormat="1" applyFont="1" applyFill="1" applyBorder="1" applyAlignment="1">
      <alignment horizontal="center" vertical="center" wrapText="1"/>
    </xf>
    <xf numFmtId="177" fontId="6" fillId="6" borderId="3" xfId="0" applyNumberFormat="1" applyFont="1" applyFill="1" applyBorder="1">
      <alignment vertical="center"/>
    </xf>
    <xf numFmtId="177" fontId="4" fillId="7" borderId="1" xfId="0" applyNumberFormat="1" applyFont="1" applyFill="1" applyBorder="1" applyAlignment="1">
      <alignment horizontal="center" vertical="center" wrapText="1"/>
    </xf>
    <xf numFmtId="177" fontId="5" fillId="7" borderId="3" xfId="0" applyNumberFormat="1" applyFont="1" applyFill="1" applyBorder="1" applyAlignment="1">
      <alignment horizontal="right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6" fillId="10" borderId="3" xfId="0" applyFont="1" applyFill="1" applyBorder="1">
      <alignment vertical="center"/>
    </xf>
    <xf numFmtId="0" fontId="5" fillId="0" borderId="5" xfId="0" applyFont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0" fillId="0" borderId="3" xfId="0" applyBorder="1">
      <alignment vertical="center"/>
    </xf>
    <xf numFmtId="177" fontId="0" fillId="0" borderId="3" xfId="0" applyNumberFormat="1" applyBorder="1">
      <alignment vertical="center"/>
    </xf>
    <xf numFmtId="177" fontId="0" fillId="0" borderId="3" xfId="0" applyNumberFormat="1" applyBorder="1" applyAlignment="1">
      <alignment horizontal="right" vertical="center"/>
    </xf>
    <xf numFmtId="0" fontId="7" fillId="0" borderId="0" xfId="0" applyFont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8F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8"/>
  <sheetViews>
    <sheetView tabSelected="1" workbookViewId="0">
      <selection activeCell="B34" sqref="B34"/>
    </sheetView>
  </sheetViews>
  <sheetFormatPr defaultRowHeight="16.5" x14ac:dyDescent="0.3"/>
  <cols>
    <col min="1" max="2" width="22.5"/>
    <col min="3" max="3" width="22.375" style="6" bestFit="1" customWidth="1"/>
    <col min="4" max="6" width="22.625" style="6" bestFit="1" customWidth="1"/>
    <col min="7" max="7" width="24.625" bestFit="1" customWidth="1"/>
  </cols>
  <sheetData>
    <row r="1" spans="1:7" ht="20.100000000000001" customHeight="1" x14ac:dyDescent="0.3">
      <c r="A1" s="3" t="s">
        <v>0</v>
      </c>
      <c r="B1" s="3"/>
      <c r="C1" s="3"/>
      <c r="D1" s="3"/>
      <c r="E1" s="3"/>
      <c r="F1" s="3"/>
      <c r="G1" s="3"/>
    </row>
    <row r="2" spans="1:7" ht="36" customHeight="1" x14ac:dyDescent="0.3">
      <c r="A2" s="4" t="s">
        <v>1</v>
      </c>
      <c r="B2" s="4"/>
      <c r="C2" s="4"/>
      <c r="D2" s="4"/>
      <c r="E2" s="4"/>
      <c r="F2" s="4"/>
      <c r="G2" s="4"/>
    </row>
    <row r="3" spans="1:7" ht="20.100000000000001" customHeight="1" x14ac:dyDescent="0.3">
      <c r="A3" s="3" t="s">
        <v>2</v>
      </c>
      <c r="B3" s="3"/>
      <c r="C3" s="3"/>
      <c r="D3" s="3"/>
      <c r="E3" s="3"/>
      <c r="F3" s="3"/>
      <c r="G3" s="3"/>
    </row>
    <row r="4" spans="1:7" ht="20.100000000000001" customHeight="1" x14ac:dyDescent="0.3">
      <c r="A4" s="1" t="s">
        <v>3</v>
      </c>
      <c r="B4" s="1" t="s">
        <v>4</v>
      </c>
      <c r="C4" s="1"/>
      <c r="D4" s="1"/>
      <c r="E4" s="1"/>
      <c r="F4" s="1"/>
    </row>
    <row r="5" spans="1:7" ht="20.100000000000001" customHeight="1" x14ac:dyDescent="0.3">
      <c r="A5" s="1"/>
      <c r="B5" s="1" t="s">
        <v>5</v>
      </c>
      <c r="C5" s="17" t="s">
        <v>6</v>
      </c>
      <c r="D5" s="20" t="s">
        <v>7</v>
      </c>
      <c r="E5" s="21" t="s">
        <v>8</v>
      </c>
      <c r="F5" s="23" t="s">
        <v>9</v>
      </c>
    </row>
    <row r="6" spans="1:7" ht="20.100000000000001" customHeight="1" x14ac:dyDescent="0.3">
      <c r="A6" s="2" t="s">
        <v>10</v>
      </c>
      <c r="B6" s="8">
        <v>253</v>
      </c>
      <c r="C6" s="8">
        <v>163</v>
      </c>
      <c r="D6" s="8">
        <v>84</v>
      </c>
      <c r="E6" s="8">
        <v>1</v>
      </c>
      <c r="F6" s="8">
        <v>5</v>
      </c>
    </row>
    <row r="7" spans="1:7" ht="20.100000000000001" customHeight="1" x14ac:dyDescent="0.3">
      <c r="A7" s="2" t="s">
        <v>16</v>
      </c>
      <c r="B7" s="8">
        <v>49</v>
      </c>
      <c r="C7" s="8">
        <v>41</v>
      </c>
      <c r="D7" s="8">
        <v>8</v>
      </c>
      <c r="E7" s="8">
        <v>0</v>
      </c>
      <c r="F7" s="8">
        <v>0</v>
      </c>
    </row>
    <row r="8" spans="1:7" ht="20.100000000000001" customHeight="1" x14ac:dyDescent="0.3">
      <c r="A8" s="2" t="s">
        <v>17</v>
      </c>
      <c r="B8" s="8">
        <v>18</v>
      </c>
      <c r="C8" s="8">
        <v>3</v>
      </c>
      <c r="D8" s="8">
        <v>15</v>
      </c>
      <c r="E8" s="8">
        <v>0</v>
      </c>
      <c r="F8" s="8">
        <v>0</v>
      </c>
    </row>
    <row r="9" spans="1:7" ht="20.100000000000001" customHeight="1" x14ac:dyDescent="0.3">
      <c r="A9" s="2" t="s">
        <v>19</v>
      </c>
      <c r="B9" s="8">
        <v>12</v>
      </c>
      <c r="C9" s="8">
        <v>0</v>
      </c>
      <c r="D9" s="8">
        <v>11</v>
      </c>
      <c r="E9" s="8">
        <v>0</v>
      </c>
      <c r="F9" s="8">
        <v>1</v>
      </c>
    </row>
    <row r="10" spans="1:7" ht="20.100000000000001" customHeight="1" x14ac:dyDescent="0.3">
      <c r="A10" s="2" t="s">
        <v>20</v>
      </c>
      <c r="B10" s="8">
        <v>13</v>
      </c>
      <c r="C10" s="8">
        <v>11</v>
      </c>
      <c r="D10" s="8">
        <v>1</v>
      </c>
      <c r="E10" s="8">
        <v>0</v>
      </c>
      <c r="F10" s="8">
        <v>1</v>
      </c>
    </row>
    <row r="11" spans="1:7" ht="20.100000000000001" customHeight="1" x14ac:dyDescent="0.3">
      <c r="A11" s="2" t="s">
        <v>21</v>
      </c>
      <c r="B11" s="8">
        <v>8</v>
      </c>
      <c r="C11" s="8">
        <v>8</v>
      </c>
      <c r="D11" s="8">
        <v>0</v>
      </c>
      <c r="E11" s="8">
        <v>0</v>
      </c>
      <c r="F11" s="8">
        <v>0</v>
      </c>
    </row>
    <row r="12" spans="1:7" ht="20.100000000000001" customHeight="1" x14ac:dyDescent="0.3">
      <c r="A12" s="2" t="s">
        <v>22</v>
      </c>
      <c r="B12" s="8">
        <v>7</v>
      </c>
      <c r="C12" s="8">
        <v>7</v>
      </c>
      <c r="D12" s="8">
        <v>0</v>
      </c>
      <c r="E12" s="8">
        <v>0</v>
      </c>
      <c r="F12" s="8">
        <v>0</v>
      </c>
    </row>
    <row r="13" spans="1:7" ht="20.100000000000001" customHeight="1" x14ac:dyDescent="0.3">
      <c r="A13" s="2" t="s">
        <v>23</v>
      </c>
      <c r="B13" s="8">
        <v>6</v>
      </c>
      <c r="C13" s="8">
        <v>1</v>
      </c>
      <c r="D13" s="8">
        <v>5</v>
      </c>
      <c r="E13" s="8">
        <v>0</v>
      </c>
      <c r="F13" s="8">
        <v>0</v>
      </c>
    </row>
    <row r="14" spans="1:7" ht="20.100000000000001" customHeight="1" x14ac:dyDescent="0.3">
      <c r="A14" s="2" t="s">
        <v>24</v>
      </c>
      <c r="B14" s="8">
        <v>2</v>
      </c>
      <c r="C14" s="8">
        <v>2</v>
      </c>
      <c r="D14" s="8">
        <v>0</v>
      </c>
      <c r="E14" s="8">
        <v>0</v>
      </c>
      <c r="F14" s="8">
        <v>0</v>
      </c>
    </row>
    <row r="15" spans="1:7" ht="20.100000000000001" customHeight="1" x14ac:dyDescent="0.3">
      <c r="A15" s="2" t="s">
        <v>25</v>
      </c>
      <c r="B15" s="8">
        <v>59</v>
      </c>
      <c r="C15" s="8">
        <v>51</v>
      </c>
      <c r="D15" s="8">
        <v>7</v>
      </c>
      <c r="E15" s="8">
        <v>1</v>
      </c>
      <c r="F15" s="8">
        <v>0</v>
      </c>
    </row>
    <row r="16" spans="1:7" ht="20.100000000000001" customHeight="1" x14ac:dyDescent="0.3">
      <c r="A16" s="2" t="s">
        <v>26</v>
      </c>
      <c r="B16" s="8">
        <v>8</v>
      </c>
      <c r="C16" s="8">
        <v>3</v>
      </c>
      <c r="D16" s="8">
        <v>4</v>
      </c>
      <c r="E16" s="8">
        <v>0</v>
      </c>
      <c r="F16" s="8">
        <v>1</v>
      </c>
    </row>
    <row r="17" spans="1:6" ht="20.100000000000001" customHeight="1" x14ac:dyDescent="0.3">
      <c r="A17" s="2" t="s">
        <v>27</v>
      </c>
      <c r="B17" s="8">
        <v>8</v>
      </c>
      <c r="C17" s="8">
        <v>5</v>
      </c>
      <c r="D17" s="8">
        <v>3</v>
      </c>
      <c r="E17" s="8">
        <v>0</v>
      </c>
      <c r="F17" s="8">
        <v>0</v>
      </c>
    </row>
    <row r="18" spans="1:6" ht="20.100000000000001" customHeight="1" x14ac:dyDescent="0.3">
      <c r="A18" s="2" t="s">
        <v>28</v>
      </c>
      <c r="B18" s="8">
        <v>11</v>
      </c>
      <c r="C18" s="8">
        <v>6</v>
      </c>
      <c r="D18" s="8">
        <v>5</v>
      </c>
      <c r="E18" s="8">
        <v>0</v>
      </c>
      <c r="F18" s="8">
        <v>0</v>
      </c>
    </row>
    <row r="19" spans="1:6" ht="20.100000000000001" customHeight="1" x14ac:dyDescent="0.3">
      <c r="A19" s="2" t="s">
        <v>29</v>
      </c>
      <c r="B19" s="8">
        <v>10</v>
      </c>
      <c r="C19" s="8">
        <v>9</v>
      </c>
      <c r="D19" s="8">
        <v>0</v>
      </c>
      <c r="E19" s="8">
        <v>0</v>
      </c>
      <c r="F19" s="8">
        <v>1</v>
      </c>
    </row>
    <row r="20" spans="1:6" ht="20.100000000000001" customHeight="1" x14ac:dyDescent="0.3">
      <c r="A20" s="2" t="s">
        <v>30</v>
      </c>
      <c r="B20" s="8">
        <v>10</v>
      </c>
      <c r="C20" s="8">
        <v>10</v>
      </c>
      <c r="D20" s="8">
        <v>0</v>
      </c>
      <c r="E20" s="8">
        <v>0</v>
      </c>
      <c r="F20" s="8">
        <v>0</v>
      </c>
    </row>
    <row r="21" spans="1:6" ht="20.100000000000001" customHeight="1" x14ac:dyDescent="0.3">
      <c r="A21" s="2" t="s">
        <v>31</v>
      </c>
      <c r="B21" s="8">
        <v>13</v>
      </c>
      <c r="C21" s="8">
        <v>0</v>
      </c>
      <c r="D21" s="7">
        <v>13</v>
      </c>
      <c r="E21" s="8">
        <v>0</v>
      </c>
      <c r="F21" s="8">
        <v>0</v>
      </c>
    </row>
    <row r="22" spans="1:6" ht="20.100000000000001" customHeight="1" x14ac:dyDescent="0.3">
      <c r="A22" s="2" t="s">
        <v>32</v>
      </c>
      <c r="B22" s="8">
        <v>16</v>
      </c>
      <c r="C22" s="8">
        <v>3</v>
      </c>
      <c r="D22" s="7">
        <v>12</v>
      </c>
      <c r="E22" s="8">
        <v>0</v>
      </c>
      <c r="F22" s="8">
        <v>1</v>
      </c>
    </row>
    <row r="23" spans="1:6" ht="20.100000000000001" customHeight="1" x14ac:dyDescent="0.3">
      <c r="A23" s="2" t="s">
        <v>33</v>
      </c>
      <c r="B23" s="8">
        <v>3</v>
      </c>
      <c r="C23" s="8">
        <v>3</v>
      </c>
      <c r="D23" s="7">
        <v>0</v>
      </c>
      <c r="E23" s="8">
        <v>0</v>
      </c>
      <c r="F23" s="8">
        <v>0</v>
      </c>
    </row>
    <row r="24" spans="1:6" ht="20.100000000000001" customHeight="1" x14ac:dyDescent="0.3">
      <c r="B24" s="6"/>
    </row>
    <row r="25" spans="1:6" x14ac:dyDescent="0.3">
      <c r="B25" s="6"/>
    </row>
    <row r="26" spans="1:6" x14ac:dyDescent="0.3">
      <c r="A26" s="9" t="s">
        <v>54</v>
      </c>
      <c r="B26" s="33" t="s">
        <v>5</v>
      </c>
      <c r="C26" s="18" t="s">
        <v>50</v>
      </c>
      <c r="D26" s="19" t="s">
        <v>35</v>
      </c>
      <c r="E26" s="22" t="s">
        <v>51</v>
      </c>
      <c r="F26" s="24" t="s">
        <v>36</v>
      </c>
    </row>
    <row r="27" spans="1:6" x14ac:dyDescent="0.3">
      <c r="A27" s="32" t="s">
        <v>34</v>
      </c>
      <c r="B27" s="33">
        <f>SUM(C27:F27)</f>
        <v>121</v>
      </c>
      <c r="C27" s="34">
        <f>C7+C10+C15</f>
        <v>103</v>
      </c>
      <c r="D27" s="34">
        <f t="shared" ref="D27:F27" si="0">D7+D10+D15</f>
        <v>16</v>
      </c>
      <c r="E27" s="34">
        <f t="shared" si="0"/>
        <v>1</v>
      </c>
      <c r="F27" s="34">
        <f t="shared" si="0"/>
        <v>1</v>
      </c>
    </row>
    <row r="28" spans="1:6" x14ac:dyDescent="0.3">
      <c r="A28" s="32" t="s">
        <v>37</v>
      </c>
      <c r="B28" s="33">
        <f t="shared" ref="B28:B32" si="1">SUM(C28:F28)</f>
        <v>8</v>
      </c>
      <c r="C28" s="34">
        <f>C16</f>
        <v>3</v>
      </c>
      <c r="D28" s="34">
        <f t="shared" ref="D28:F28" si="2">D16</f>
        <v>4</v>
      </c>
      <c r="E28" s="34">
        <f t="shared" si="2"/>
        <v>0</v>
      </c>
      <c r="F28" s="34">
        <f t="shared" si="2"/>
        <v>1</v>
      </c>
    </row>
    <row r="29" spans="1:6" x14ac:dyDescent="0.3">
      <c r="A29" s="32" t="s">
        <v>38</v>
      </c>
      <c r="B29" s="33">
        <f t="shared" si="1"/>
        <v>28</v>
      </c>
      <c r="C29" s="34">
        <f>C12+C14+C17+C18</f>
        <v>20</v>
      </c>
      <c r="D29" s="34">
        <f t="shared" ref="D29:F29" si="3">D12+D14+D17+D18</f>
        <v>8</v>
      </c>
      <c r="E29" s="34">
        <f t="shared" si="3"/>
        <v>0</v>
      </c>
      <c r="F29" s="34">
        <f t="shared" si="3"/>
        <v>0</v>
      </c>
    </row>
    <row r="30" spans="1:6" x14ac:dyDescent="0.3">
      <c r="A30" s="32" t="s">
        <v>39</v>
      </c>
      <c r="B30" s="33">
        <f t="shared" si="1"/>
        <v>28</v>
      </c>
      <c r="C30" s="34">
        <f>C11+C19+C20</f>
        <v>27</v>
      </c>
      <c r="D30" s="34">
        <f t="shared" ref="D30:F30" si="4">D11+D19+D20</f>
        <v>0</v>
      </c>
      <c r="E30" s="34">
        <f t="shared" si="4"/>
        <v>0</v>
      </c>
      <c r="F30" s="34">
        <f t="shared" si="4"/>
        <v>1</v>
      </c>
    </row>
    <row r="31" spans="1:6" x14ac:dyDescent="0.3">
      <c r="A31" s="32" t="s">
        <v>41</v>
      </c>
      <c r="B31" s="33">
        <f t="shared" si="1"/>
        <v>65</v>
      </c>
      <c r="C31" s="34">
        <f>C8+C9+C13+C21+C22</f>
        <v>7</v>
      </c>
      <c r="D31" s="34">
        <f t="shared" ref="D31:F31" si="5">D8+D9+D13+D21+D22</f>
        <v>56</v>
      </c>
      <c r="E31" s="34">
        <f t="shared" si="5"/>
        <v>0</v>
      </c>
      <c r="F31" s="34">
        <f t="shared" si="5"/>
        <v>2</v>
      </c>
    </row>
    <row r="32" spans="1:6" x14ac:dyDescent="0.3">
      <c r="A32" s="32" t="s">
        <v>40</v>
      </c>
      <c r="B32" s="33">
        <f t="shared" si="1"/>
        <v>3</v>
      </c>
      <c r="C32" s="34">
        <f>C23</f>
        <v>3</v>
      </c>
      <c r="D32" s="34">
        <f t="shared" ref="D32:F32" si="6">D23</f>
        <v>0</v>
      </c>
      <c r="E32" s="34">
        <f t="shared" si="6"/>
        <v>0</v>
      </c>
      <c r="F32" s="34">
        <f t="shared" si="6"/>
        <v>0</v>
      </c>
    </row>
    <row r="33" spans="1:8" x14ac:dyDescent="0.3">
      <c r="A33" s="32"/>
      <c r="B33" s="33">
        <f>SUM(B27:B32)</f>
        <v>253</v>
      </c>
      <c r="C33" s="33">
        <f>SUM(C27:C32)</f>
        <v>163</v>
      </c>
      <c r="D33" s="33">
        <f t="shared" ref="D33:F33" si="7">SUM(D27:D32)</f>
        <v>84</v>
      </c>
      <c r="E33" s="33">
        <f t="shared" si="7"/>
        <v>1</v>
      </c>
      <c r="F33" s="33">
        <f t="shared" si="7"/>
        <v>5</v>
      </c>
      <c r="G33" s="5"/>
    </row>
    <row r="36" spans="1:8" x14ac:dyDescent="0.3">
      <c r="A36" s="35" t="s">
        <v>42</v>
      </c>
      <c r="B36" s="35"/>
      <c r="C36" s="35"/>
      <c r="D36" s="35"/>
      <c r="E36" s="35"/>
      <c r="F36" s="35"/>
      <c r="G36" s="35"/>
      <c r="H36" s="35"/>
    </row>
    <row r="37" spans="1:8" x14ac:dyDescent="0.3">
      <c r="A37" s="36" t="s">
        <v>43</v>
      </c>
      <c r="B37" s="36" t="s">
        <v>4</v>
      </c>
      <c r="C37" s="36"/>
      <c r="D37" s="36"/>
      <c r="E37" s="36"/>
      <c r="F37" s="36"/>
      <c r="G37" s="36"/>
    </row>
    <row r="38" spans="1:8" x14ac:dyDescent="0.3">
      <c r="A38" s="36"/>
      <c r="B38" s="10" t="s">
        <v>5</v>
      </c>
      <c r="C38" s="28" t="s">
        <v>44</v>
      </c>
      <c r="D38" s="31" t="s">
        <v>6</v>
      </c>
      <c r="E38" s="27" t="s">
        <v>8</v>
      </c>
      <c r="F38" s="25" t="s">
        <v>45</v>
      </c>
      <c r="G38" s="26" t="s">
        <v>46</v>
      </c>
    </row>
    <row r="39" spans="1:8" x14ac:dyDescent="0.3">
      <c r="A39" s="11" t="s">
        <v>47</v>
      </c>
      <c r="B39" s="12" t="s">
        <v>48</v>
      </c>
      <c r="C39" s="12" t="s">
        <v>49</v>
      </c>
      <c r="D39" s="12"/>
      <c r="E39" s="12" t="s">
        <v>15</v>
      </c>
      <c r="F39" s="12" t="s">
        <v>18</v>
      </c>
      <c r="G39" s="12" t="s">
        <v>18</v>
      </c>
    </row>
    <row r="41" spans="1:8" x14ac:dyDescent="0.3">
      <c r="B41" s="15" t="s">
        <v>5</v>
      </c>
      <c r="C41" s="19" t="s">
        <v>35</v>
      </c>
      <c r="D41" s="18" t="s">
        <v>50</v>
      </c>
      <c r="E41" s="22" t="s">
        <v>51</v>
      </c>
      <c r="F41" s="29" t="s">
        <v>52</v>
      </c>
      <c r="G41" s="16" t="s">
        <v>53</v>
      </c>
    </row>
    <row r="42" spans="1:8" x14ac:dyDescent="0.3">
      <c r="B42" s="14" t="s">
        <v>48</v>
      </c>
      <c r="C42" s="14" t="s">
        <v>49</v>
      </c>
      <c r="D42" s="14"/>
      <c r="E42" s="14" t="s">
        <v>15</v>
      </c>
      <c r="F42" s="14" t="s">
        <v>18</v>
      </c>
      <c r="G42" s="14" t="s">
        <v>18</v>
      </c>
    </row>
    <row r="45" spans="1:8" x14ac:dyDescent="0.3">
      <c r="A45" s="35" t="s">
        <v>2</v>
      </c>
      <c r="B45" s="35"/>
      <c r="C45" s="35"/>
      <c r="D45" s="35"/>
      <c r="E45" s="35"/>
      <c r="F45" s="35"/>
      <c r="G45" s="35"/>
    </row>
    <row r="46" spans="1:8" x14ac:dyDescent="0.3">
      <c r="A46" s="36" t="s">
        <v>3</v>
      </c>
      <c r="B46" s="38" t="s">
        <v>4</v>
      </c>
      <c r="C46" s="38"/>
      <c r="D46" s="38"/>
      <c r="E46" s="38"/>
      <c r="F46" s="38"/>
    </row>
    <row r="47" spans="1:8" x14ac:dyDescent="0.3">
      <c r="A47" s="37"/>
      <c r="B47" s="13" t="s">
        <v>5</v>
      </c>
      <c r="C47" s="18"/>
      <c r="D47" s="19" t="s">
        <v>35</v>
      </c>
      <c r="E47" s="22" t="s">
        <v>51</v>
      </c>
      <c r="F47" s="24" t="s">
        <v>36</v>
      </c>
    </row>
    <row r="48" spans="1:8" x14ac:dyDescent="0.3">
      <c r="A48" s="30" t="s">
        <v>55</v>
      </c>
      <c r="B48" s="14" t="s">
        <v>11</v>
      </c>
      <c r="C48" s="14" t="s">
        <v>12</v>
      </c>
      <c r="D48" s="14" t="s">
        <v>13</v>
      </c>
      <c r="E48" s="14" t="s">
        <v>14</v>
      </c>
      <c r="F48" s="14" t="s">
        <v>15</v>
      </c>
    </row>
  </sheetData>
  <mergeCells count="6">
    <mergeCell ref="A45:G45"/>
    <mergeCell ref="A46:A47"/>
    <mergeCell ref="B46:F46"/>
    <mergeCell ref="A36:H36"/>
    <mergeCell ref="A37:A38"/>
    <mergeCell ref="B37:G37"/>
  </mergeCells>
  <phoneticPr fontId="1" type="noConversion"/>
  <pageMargins left="0.39" right="0.39" top="0.39" bottom="0.39" header="0.3" footer="0.3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UbiReport</dc:creator>
  <cp:lastModifiedBy>user</cp:lastModifiedBy>
  <cp:lastPrinted>2023-02-20T06:29:44Z</cp:lastPrinted>
  <dcterms:created xsi:type="dcterms:W3CDTF">2023-02-20T05:13:04Z</dcterms:created>
  <dcterms:modified xsi:type="dcterms:W3CDTF">2024-09-06T05:51:31Z</dcterms:modified>
</cp:coreProperties>
</file>