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8" i="1" l="1"/>
  <c r="F18" i="1"/>
  <c r="G18" i="1"/>
  <c r="H18" i="1"/>
  <c r="I18" i="1"/>
  <c r="J18" i="1"/>
  <c r="K18" i="1"/>
  <c r="L18" i="1"/>
  <c r="M18" i="1"/>
  <c r="N18" i="1"/>
  <c r="O18" i="1"/>
  <c r="P18" i="1"/>
  <c r="E14" i="1"/>
  <c r="F14" i="1"/>
  <c r="G14" i="1"/>
  <c r="H14" i="1"/>
  <c r="I14" i="1"/>
  <c r="J14" i="1"/>
  <c r="K14" i="1"/>
  <c r="L14" i="1"/>
  <c r="M14" i="1"/>
  <c r="N14" i="1"/>
  <c r="O14" i="1"/>
  <c r="P14" i="1"/>
  <c r="E10" i="1"/>
  <c r="F10" i="1"/>
  <c r="G10" i="1"/>
  <c r="H10" i="1"/>
  <c r="I10" i="1"/>
  <c r="J10" i="1"/>
  <c r="K10" i="1"/>
  <c r="L10" i="1"/>
  <c r="M10" i="1"/>
  <c r="N10" i="1"/>
  <c r="O10" i="1"/>
  <c r="P10" i="1"/>
  <c r="E5" i="1"/>
  <c r="F5" i="1"/>
  <c r="G5" i="1"/>
  <c r="H5" i="1"/>
  <c r="I5" i="1"/>
  <c r="J5" i="1"/>
  <c r="J4" i="1" s="1"/>
  <c r="K5" i="1"/>
  <c r="L5" i="1"/>
  <c r="M5" i="1"/>
  <c r="N5" i="1"/>
  <c r="O5" i="1"/>
  <c r="P5" i="1"/>
  <c r="D18" i="1"/>
  <c r="D14" i="1"/>
  <c r="D10" i="1"/>
  <c r="D5" i="1"/>
  <c r="C18" i="1"/>
  <c r="C14" i="1"/>
  <c r="C10" i="1"/>
  <c r="C5" i="1"/>
  <c r="P4" i="1" l="1"/>
  <c r="O4" i="1"/>
  <c r="N4" i="1"/>
  <c r="M4" i="1"/>
  <c r="L4" i="1"/>
  <c r="K4" i="1"/>
  <c r="I4" i="1"/>
  <c r="H4" i="1"/>
  <c r="G4" i="1"/>
  <c r="F4" i="1"/>
  <c r="E4" i="1"/>
  <c r="C4" i="1"/>
  <c r="D4" i="1"/>
</calcChain>
</file>

<file path=xl/sharedStrings.xml><?xml version="1.0" encoding="utf-8"?>
<sst xmlns="http://schemas.openxmlformats.org/spreadsheetml/2006/main" count="48" uniqueCount="36">
  <si>
    <t>통계청(각 연도)</t>
    <phoneticPr fontId="1" type="noConversion"/>
  </si>
  <si>
    <t>전국</t>
    <phoneticPr fontId="1" type="noConversion"/>
  </si>
  <si>
    <t>강원도</t>
    <phoneticPr fontId="1" type="noConversion"/>
  </si>
  <si>
    <t>광복 후 권역별 인구</t>
    <phoneticPr fontId="1" type="noConversion"/>
  </si>
  <si>
    <t>행정 구역</t>
    <phoneticPr fontId="1" type="noConversion"/>
  </si>
  <si>
    <t>수도권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</si>
  <si>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</si>
  <si>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</si>
  <si>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</si>
  <si>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충청권</t>
    <phoneticPr fontId="1" type="noConversion"/>
  </si>
  <si>
    <t>충북</t>
    <phoneticPr fontId="1" type="noConversion"/>
  </si>
  <si>
    <t>충남</t>
    <phoneticPr fontId="1" type="noConversion"/>
  </si>
  <si>
    <t>대전</t>
    <phoneticPr fontId="1" type="noConversion"/>
  </si>
  <si>
    <t>호남권</t>
    <phoneticPr fontId="1" type="noConversion"/>
  </si>
  <si>
    <t>전북</t>
    <phoneticPr fontId="1" type="noConversion"/>
  </si>
  <si>
    <t>전남</t>
    <phoneticPr fontId="1" type="noConversion"/>
  </si>
  <si>
    <t>광주</t>
    <phoneticPr fontId="1" type="noConversion"/>
  </si>
  <si>
    <t>영남권</t>
    <phoneticPr fontId="1" type="noConversion"/>
  </si>
  <si>
    <t>경북</t>
    <phoneticPr fontId="1" type="noConversion"/>
  </si>
  <si>
    <t>대구</t>
    <phoneticPr fontId="1" type="noConversion"/>
  </si>
  <si>
    <t>경남</t>
    <phoneticPr fontId="1" type="noConversion"/>
  </si>
  <si>
    <t>부산</t>
    <phoneticPr fontId="1" type="noConversion"/>
  </si>
  <si>
    <t>울산</t>
    <phoneticPr fontId="1" type="noConversion"/>
  </si>
  <si>
    <t>제주도</t>
    <phoneticPr fontId="1" type="noConversion"/>
  </si>
  <si>
    <t>1949년</t>
    <phoneticPr fontId="1" type="noConversion"/>
  </si>
  <si>
    <t>1960년</t>
    <phoneticPr fontId="1" type="noConversion"/>
  </si>
  <si>
    <t>1970년</t>
    <phoneticPr fontId="1" type="noConversion"/>
  </si>
  <si>
    <t>1980년</t>
    <phoneticPr fontId="1" type="noConversion"/>
  </si>
  <si>
    <t>1990년</t>
    <phoneticPr fontId="1" type="noConversion"/>
  </si>
  <si>
    <t>200년</t>
    <phoneticPr fontId="1" type="noConversion"/>
  </si>
  <si>
    <t>2010년</t>
    <phoneticPr fontId="1" type="noConversion"/>
  </si>
  <si>
    <t>50년간
(1960-2010)
인구 증감</t>
    <phoneticPr fontId="1" type="noConversion"/>
  </si>
  <si>
    <t>30년간
(1980-2010)
인구 증감</t>
    <phoneticPr fontId="1" type="noConversion"/>
  </si>
  <si>
    <t>10년간
(2000-2010)
인구 증감</t>
    <phoneticPr fontId="1" type="noConversion"/>
  </si>
  <si>
    <t>인구(명)</t>
    <phoneticPr fontId="1" type="noConversion"/>
  </si>
  <si>
    <t>구성비(%)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</si>
</sst>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\(0\)"/>
    <numFmt numFmtId="177" formatCode="#,##0_);\(#,##0\)"/>
    <numFmt numFmtId="179" formatCode="#,##0.0_);\(#,##0.0\)"/>
    <numFmt numFmtId="180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0" fillId="0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0" fillId="3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179" fontId="0" fillId="0" borderId="1" xfId="0" applyNumberForma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0" fillId="3" borderId="4" xfId="0" applyNumberFormat="1" applyFill="1" applyBorder="1" applyAlignment="1">
      <alignment horizontal="center" vertical="center" wrapText="1"/>
    </xf>
    <xf numFmtId="176" fontId="0" fillId="3" borderId="5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0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9" fontId="0" fillId="3" borderId="1" xfId="0" applyNumberFormat="1" applyFill="1" applyBorder="1" applyAlignment="1">
      <alignment horizontal="right" vertical="center"/>
    </xf>
    <xf numFmtId="180" fontId="0" fillId="3" borderId="1" xfId="0" applyNumberFormat="1" applyFill="1" applyBorder="1" applyAlignment="1">
      <alignment horizontal="right" vertical="center"/>
    </xf>
    <xf numFmtId="180" fontId="0" fillId="0" borderId="1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9"/>
  <sheetViews>
    <sheetView tabSelected="1" topLeftCell="D1" workbookViewId="0">
      <selection activeCell="S25" sqref="S25"/>
    </sheetView>
  </sheetViews>
  <sheetFormatPr defaultRowHeight="16.5" x14ac:dyDescent="0.3"/>
  <cols>
    <col min="1" max="1" width="12" style="1" customWidth="1"/>
    <col min="2" max="2" width="9.25" style="1" customWidth="1"/>
    <col min="3" max="19" width="13.125" style="1" customWidth="1"/>
    <col min="20" max="28" width="18.625" customWidth="1"/>
  </cols>
  <sheetData>
    <row r="1" spans="1:20" ht="26.25" customHeight="1" x14ac:dyDescent="0.3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2"/>
      <c r="S1" s="7"/>
    </row>
    <row r="2" spans="1:20" s="1" customFormat="1" ht="29.25" customHeight="1" x14ac:dyDescent="0.3">
      <c r="A2" s="16" t="s">
        <v>4</v>
      </c>
      <c r="B2" s="17"/>
      <c r="C2" s="8" t="s">
        <v>24</v>
      </c>
      <c r="D2" s="9"/>
      <c r="E2" s="8" t="s">
        <v>25</v>
      </c>
      <c r="F2" s="9"/>
      <c r="G2" s="8" t="s">
        <v>26</v>
      </c>
      <c r="H2" s="9"/>
      <c r="I2" s="8" t="s">
        <v>27</v>
      </c>
      <c r="J2" s="9"/>
      <c r="K2" s="8" t="s">
        <v>28</v>
      </c>
      <c r="L2" s="9"/>
      <c r="M2" s="8" t="s">
        <v>29</v>
      </c>
      <c r="N2" s="9"/>
      <c r="O2" s="8" t="s">
        <v>30</v>
      </c>
      <c r="P2" s="9"/>
      <c r="Q2" s="10" t="s">
        <v>31</v>
      </c>
      <c r="R2" s="10" t="s">
        <v>32</v>
      </c>
      <c r="S2" s="10" t="s">
        <v>33</v>
      </c>
    </row>
    <row r="3" spans="1:20" ht="29.25" customHeight="1" x14ac:dyDescent="0.3">
      <c r="A3" s="18"/>
      <c r="B3" s="19"/>
      <c r="C3" s="12" t="s">
        <v>34</v>
      </c>
      <c r="D3" s="12" t="s">
        <v>35</v>
      </c>
      <c r="E3" s="12" t="s">
        <v>34</v>
      </c>
      <c r="F3" s="12" t="s">
        <v>35</v>
      </c>
      <c r="G3" s="12" t="s">
        <v>34</v>
      </c>
      <c r="H3" s="12" t="s">
        <v>35</v>
      </c>
      <c r="I3" s="12" t="s">
        <v>34</v>
      </c>
      <c r="J3" s="12" t="s">
        <v>35</v>
      </c>
      <c r="K3" s="12" t="s">
        <v>34</v>
      </c>
      <c r="L3" s="12" t="s">
        <v>35</v>
      </c>
      <c r="M3" s="12" t="s">
        <v>34</v>
      </c>
      <c r="N3" s="12" t="s">
        <v>35</v>
      </c>
      <c r="O3" s="12" t="s">
        <v>34</v>
      </c>
      <c r="P3" s="12" t="s">
        <v>35</v>
      </c>
      <c r="Q3" s="11"/>
      <c r="R3" s="11"/>
      <c r="S3" s="11"/>
      <c r="T3" s="5"/>
    </row>
    <row r="4" spans="1:20" ht="22.5" customHeight="1" x14ac:dyDescent="0.3">
      <c r="A4" s="20" t="s">
        <v>1</v>
      </c>
      <c r="B4" s="21"/>
      <c r="C4" s="13">
        <f>SUM(C5+C9+C10+C14+C18+C24)</f>
        <v>20166756</v>
      </c>
      <c r="D4" s="29">
        <f>SUM(D5+D9+D10+D14+D18+D24)</f>
        <v>99.999999999999986</v>
      </c>
      <c r="E4" s="13">
        <f t="shared" ref="E4:P4" si="0">SUM(E5+E9+E10+E14+E18+E24)</f>
        <v>24989241</v>
      </c>
      <c r="F4" s="29">
        <f t="shared" si="0"/>
        <v>100</v>
      </c>
      <c r="G4" s="13">
        <f t="shared" si="0"/>
        <v>30882386</v>
      </c>
      <c r="H4" s="29">
        <f t="shared" si="0"/>
        <v>100.00000000000001</v>
      </c>
      <c r="I4" s="13">
        <f t="shared" si="0"/>
        <v>37436315</v>
      </c>
      <c r="J4" s="29">
        <f t="shared" si="0"/>
        <v>100</v>
      </c>
      <c r="K4" s="13">
        <f t="shared" si="0"/>
        <v>43410899</v>
      </c>
      <c r="L4" s="29">
        <f t="shared" si="0"/>
        <v>99.999999999999986</v>
      </c>
      <c r="M4" s="13">
        <f t="shared" si="0"/>
        <v>46136101</v>
      </c>
      <c r="N4" s="29">
        <f t="shared" si="0"/>
        <v>100</v>
      </c>
      <c r="O4" s="13">
        <f t="shared" si="0"/>
        <v>48580293</v>
      </c>
      <c r="P4" s="29">
        <f t="shared" si="0"/>
        <v>99.999999999999986</v>
      </c>
      <c r="Q4" s="30">
        <v>23591052</v>
      </c>
      <c r="R4" s="30">
        <v>11143978</v>
      </c>
      <c r="S4" s="30">
        <v>2444192</v>
      </c>
      <c r="T4" s="5"/>
    </row>
    <row r="5" spans="1:20" ht="22.5" customHeight="1" x14ac:dyDescent="0.3">
      <c r="A5" s="22" t="s">
        <v>5</v>
      </c>
      <c r="B5" s="23"/>
      <c r="C5" s="14">
        <f>SUM(C6:C8)</f>
        <v>4171614</v>
      </c>
      <c r="D5" s="15">
        <f>SUM(D6:D8)</f>
        <v>20.7</v>
      </c>
      <c r="E5" s="14">
        <f t="shared" ref="E5:S5" si="1">SUM(E6:E8)</f>
        <v>5194167</v>
      </c>
      <c r="F5" s="15">
        <f t="shared" si="1"/>
        <v>20.8</v>
      </c>
      <c r="G5" s="14">
        <f t="shared" si="1"/>
        <v>8730148</v>
      </c>
      <c r="H5" s="15">
        <f t="shared" si="1"/>
        <v>28.3</v>
      </c>
      <c r="I5" s="14">
        <f t="shared" si="1"/>
        <v>13298241</v>
      </c>
      <c r="J5" s="15">
        <f t="shared" si="1"/>
        <v>35.5</v>
      </c>
      <c r="K5" s="14">
        <f t="shared" si="1"/>
        <v>18586128</v>
      </c>
      <c r="L5" s="15">
        <f t="shared" si="1"/>
        <v>42.8</v>
      </c>
      <c r="M5" s="14">
        <f t="shared" si="1"/>
        <v>21354490</v>
      </c>
      <c r="N5" s="15">
        <f t="shared" si="1"/>
        <v>46.3</v>
      </c>
      <c r="O5" s="14">
        <f t="shared" si="1"/>
        <v>23836272</v>
      </c>
      <c r="P5" s="15">
        <f t="shared" si="1"/>
        <v>49.099999999999994</v>
      </c>
      <c r="Q5" s="31">
        <v>18642105</v>
      </c>
      <c r="R5" s="31">
        <v>10538031</v>
      </c>
      <c r="S5" s="31">
        <v>2481782</v>
      </c>
      <c r="T5" s="5"/>
    </row>
    <row r="6" spans="1:20" ht="22.5" customHeight="1" x14ac:dyDescent="0.3">
      <c r="A6" s="24"/>
      <c r="B6" s="3" t="s">
        <v>6</v>
      </c>
      <c r="C6" s="14">
        <v>1437670</v>
      </c>
      <c r="D6" s="15">
        <v>7.1</v>
      </c>
      <c r="E6" s="14">
        <v>2445402</v>
      </c>
      <c r="F6" s="15">
        <v>9.8000000000000007</v>
      </c>
      <c r="G6" s="14">
        <v>5433198</v>
      </c>
      <c r="H6" s="15">
        <v>17.600000000000001</v>
      </c>
      <c r="I6" s="14">
        <v>8364379</v>
      </c>
      <c r="J6" s="15">
        <v>22.3</v>
      </c>
      <c r="K6" s="14">
        <v>10612577</v>
      </c>
      <c r="L6" s="15">
        <v>24.4</v>
      </c>
      <c r="M6" s="14">
        <v>9895217</v>
      </c>
      <c r="N6" s="15">
        <v>21.4</v>
      </c>
      <c r="O6" s="14">
        <v>9794304</v>
      </c>
      <c r="P6" s="15">
        <v>20.2</v>
      </c>
      <c r="Q6" s="31">
        <v>7348902</v>
      </c>
      <c r="R6" s="31">
        <v>1429925</v>
      </c>
      <c r="S6" s="31">
        <v>-100913</v>
      </c>
      <c r="T6" s="5"/>
    </row>
    <row r="7" spans="1:20" ht="22.5" customHeight="1" x14ac:dyDescent="0.3">
      <c r="A7" s="25"/>
      <c r="B7" s="3" t="s">
        <v>7</v>
      </c>
      <c r="C7" s="14">
        <v>2733944</v>
      </c>
      <c r="D7" s="15">
        <v>13.6</v>
      </c>
      <c r="E7" s="14">
        <v>2748765</v>
      </c>
      <c r="F7" s="15">
        <v>11</v>
      </c>
      <c r="G7" s="14">
        <v>3296950</v>
      </c>
      <c r="H7" s="15">
        <v>10.7</v>
      </c>
      <c r="I7" s="14">
        <v>4933862</v>
      </c>
      <c r="J7" s="15">
        <v>13.2</v>
      </c>
      <c r="K7" s="14">
        <v>6155632</v>
      </c>
      <c r="L7" s="15">
        <v>14.2</v>
      </c>
      <c r="M7" s="14">
        <v>8984134</v>
      </c>
      <c r="N7" s="15">
        <v>19.5</v>
      </c>
      <c r="O7" s="14">
        <v>11379459</v>
      </c>
      <c r="P7" s="15">
        <v>23.4</v>
      </c>
      <c r="Q7" s="31">
        <v>8630694</v>
      </c>
      <c r="R7" s="31">
        <v>6445597</v>
      </c>
      <c r="S7" s="31">
        <v>2395325</v>
      </c>
      <c r="T7" s="5"/>
    </row>
    <row r="8" spans="1:20" ht="22.5" customHeight="1" x14ac:dyDescent="0.3">
      <c r="A8" s="26"/>
      <c r="B8" s="3" t="s">
        <v>8</v>
      </c>
      <c r="C8" s="14"/>
      <c r="D8" s="15"/>
      <c r="E8" s="14"/>
      <c r="F8" s="15"/>
      <c r="G8" s="14"/>
      <c r="H8" s="15"/>
      <c r="I8" s="14"/>
      <c r="J8" s="15"/>
      <c r="K8" s="14">
        <v>1817919</v>
      </c>
      <c r="L8" s="15">
        <v>4.2</v>
      </c>
      <c r="M8" s="14">
        <v>2475139</v>
      </c>
      <c r="N8" s="15">
        <v>5.4</v>
      </c>
      <c r="O8" s="14">
        <v>2662509</v>
      </c>
      <c r="P8" s="15">
        <v>5.5</v>
      </c>
      <c r="Q8" s="31"/>
      <c r="R8" s="31"/>
      <c r="S8" s="31">
        <v>187370</v>
      </c>
      <c r="T8" s="5"/>
    </row>
    <row r="9" spans="1:20" ht="22.5" customHeight="1" x14ac:dyDescent="0.3">
      <c r="A9" s="22" t="s">
        <v>2</v>
      </c>
      <c r="B9" s="23"/>
      <c r="C9" s="14">
        <v>1138435</v>
      </c>
      <c r="D9" s="15">
        <v>5.6</v>
      </c>
      <c r="E9" s="14">
        <v>1636767</v>
      </c>
      <c r="F9" s="15">
        <v>6.6</v>
      </c>
      <c r="G9" s="14">
        <v>1837015</v>
      </c>
      <c r="H9" s="15">
        <v>5.9</v>
      </c>
      <c r="I9" s="14">
        <v>1790954</v>
      </c>
      <c r="J9" s="15">
        <v>4.8</v>
      </c>
      <c r="K9" s="14">
        <v>1580430</v>
      </c>
      <c r="L9" s="15">
        <v>3.6</v>
      </c>
      <c r="M9" s="14">
        <v>1487011</v>
      </c>
      <c r="N9" s="15">
        <v>3.2</v>
      </c>
      <c r="O9" s="14">
        <v>1471513</v>
      </c>
      <c r="P9" s="15">
        <v>3</v>
      </c>
      <c r="Q9" s="31">
        <v>-165254</v>
      </c>
      <c r="R9" s="31">
        <v>-319441</v>
      </c>
      <c r="S9" s="31">
        <v>-15498</v>
      </c>
      <c r="T9" s="5"/>
    </row>
    <row r="10" spans="1:20" ht="22.5" customHeight="1" x14ac:dyDescent="0.3">
      <c r="A10" s="22" t="s">
        <v>9</v>
      </c>
      <c r="B10" s="23"/>
      <c r="C10" s="14">
        <f>SUM(C11:C13)</f>
        <v>3172801</v>
      </c>
      <c r="D10" s="15">
        <f>SUM(D11:D13)</f>
        <v>15.8</v>
      </c>
      <c r="E10" s="14">
        <f t="shared" ref="E10:S10" si="2">SUM(E11:E13)</f>
        <v>3897913</v>
      </c>
      <c r="F10" s="15">
        <f t="shared" si="2"/>
        <v>15.6</v>
      </c>
      <c r="G10" s="14">
        <f t="shared" si="2"/>
        <v>4262244</v>
      </c>
      <c r="H10" s="15">
        <f t="shared" si="2"/>
        <v>13.8</v>
      </c>
      <c r="I10" s="14">
        <f t="shared" si="2"/>
        <v>4380297</v>
      </c>
      <c r="J10" s="15">
        <f t="shared" si="2"/>
        <v>11.7</v>
      </c>
      <c r="K10" s="14">
        <f t="shared" si="2"/>
        <v>4453190</v>
      </c>
      <c r="L10" s="15">
        <f t="shared" si="2"/>
        <v>10.299999999999999</v>
      </c>
      <c r="M10" s="14">
        <f t="shared" si="2"/>
        <v>4680095</v>
      </c>
      <c r="N10" s="15">
        <f t="shared" si="2"/>
        <v>10.199999999999999</v>
      </c>
      <c r="O10" s="14">
        <f t="shared" si="2"/>
        <v>5042018</v>
      </c>
      <c r="P10" s="15">
        <f t="shared" si="2"/>
        <v>10.4</v>
      </c>
      <c r="Q10" s="31">
        <v>1144105</v>
      </c>
      <c r="R10" s="31">
        <v>661721</v>
      </c>
      <c r="S10" s="31">
        <v>361923</v>
      </c>
      <c r="T10" s="5"/>
    </row>
    <row r="11" spans="1:20" ht="22.5" customHeight="1" x14ac:dyDescent="0.3">
      <c r="A11" s="24"/>
      <c r="B11" s="3" t="s">
        <v>10</v>
      </c>
      <c r="C11" s="14">
        <v>1145964</v>
      </c>
      <c r="D11" s="15">
        <v>5.7</v>
      </c>
      <c r="E11" s="14">
        <v>1369780</v>
      </c>
      <c r="F11" s="15">
        <v>5.5</v>
      </c>
      <c r="G11" s="14">
        <v>1453899</v>
      </c>
      <c r="H11" s="15">
        <v>4.7</v>
      </c>
      <c r="I11" s="14">
        <v>1424083</v>
      </c>
      <c r="J11" s="15">
        <v>3.8</v>
      </c>
      <c r="K11" s="14">
        <v>1389686</v>
      </c>
      <c r="L11" s="15">
        <v>3.3</v>
      </c>
      <c r="M11" s="14">
        <v>1466567</v>
      </c>
      <c r="N11" s="15">
        <v>3.2</v>
      </c>
      <c r="O11" s="14">
        <v>1512157</v>
      </c>
      <c r="P11" s="15">
        <v>3.1</v>
      </c>
      <c r="Q11" s="31">
        <v>142377</v>
      </c>
      <c r="R11" s="31">
        <v>88074</v>
      </c>
      <c r="S11" s="31">
        <v>45590</v>
      </c>
      <c r="T11" s="5"/>
    </row>
    <row r="12" spans="1:20" ht="22.5" customHeight="1" x14ac:dyDescent="0.3">
      <c r="A12" s="25"/>
      <c r="B12" s="3" t="s">
        <v>11</v>
      </c>
      <c r="C12" s="14">
        <v>2026837</v>
      </c>
      <c r="D12" s="15">
        <v>10.1</v>
      </c>
      <c r="E12" s="14">
        <v>2528133</v>
      </c>
      <c r="F12" s="15">
        <v>10.1</v>
      </c>
      <c r="G12" s="14">
        <v>2808345</v>
      </c>
      <c r="H12" s="15">
        <v>9.1</v>
      </c>
      <c r="I12" s="14">
        <v>2956214</v>
      </c>
      <c r="J12" s="15">
        <v>7.9</v>
      </c>
      <c r="K12" s="14">
        <v>2013926</v>
      </c>
      <c r="L12" s="15">
        <v>4.5999999999999996</v>
      </c>
      <c r="M12" s="14">
        <v>1845321</v>
      </c>
      <c r="N12" s="15">
        <v>4</v>
      </c>
      <c r="O12" s="14">
        <v>2028002</v>
      </c>
      <c r="P12" s="15">
        <v>4.2</v>
      </c>
      <c r="Q12" s="31">
        <v>-500131</v>
      </c>
      <c r="R12" s="31">
        <v>-928212</v>
      </c>
      <c r="S12" s="31">
        <v>182681</v>
      </c>
      <c r="T12" s="5"/>
    </row>
    <row r="13" spans="1:20" ht="22.5" customHeight="1" x14ac:dyDescent="0.3">
      <c r="A13" s="26"/>
      <c r="B13" s="3" t="s">
        <v>12</v>
      </c>
      <c r="C13" s="14"/>
      <c r="D13" s="15"/>
      <c r="E13" s="14"/>
      <c r="F13" s="15"/>
      <c r="G13" s="14"/>
      <c r="H13" s="15"/>
      <c r="I13" s="14"/>
      <c r="J13" s="15"/>
      <c r="K13" s="14">
        <v>1049578</v>
      </c>
      <c r="L13" s="15">
        <v>2.4</v>
      </c>
      <c r="M13" s="14">
        <v>1368207</v>
      </c>
      <c r="N13" s="15">
        <v>3</v>
      </c>
      <c r="O13" s="14">
        <v>1501859</v>
      </c>
      <c r="P13" s="15">
        <v>3.1</v>
      </c>
      <c r="Q13" s="31"/>
      <c r="R13" s="31"/>
      <c r="S13" s="31">
        <v>133652</v>
      </c>
      <c r="T13" s="5"/>
    </row>
    <row r="14" spans="1:20" ht="22.5" customHeight="1" x14ac:dyDescent="0.3">
      <c r="A14" s="22" t="s">
        <v>13</v>
      </c>
      <c r="B14" s="23"/>
      <c r="C14" s="14">
        <f>SUM(C15:C17)</f>
        <v>5090442</v>
      </c>
      <c r="D14" s="15">
        <f>SUM(D15:D17)</f>
        <v>25.2</v>
      </c>
      <c r="E14" s="14">
        <f t="shared" ref="E14:S14" si="3">SUM(E15:E17)</f>
        <v>5948265</v>
      </c>
      <c r="F14" s="15">
        <f t="shared" si="3"/>
        <v>23.799999999999997</v>
      </c>
      <c r="G14" s="14">
        <f t="shared" si="3"/>
        <v>6318921</v>
      </c>
      <c r="H14" s="15">
        <f t="shared" si="3"/>
        <v>20.399999999999999</v>
      </c>
      <c r="I14" s="14">
        <f t="shared" si="3"/>
        <v>6067425</v>
      </c>
      <c r="J14" s="15">
        <f t="shared" si="3"/>
        <v>16.2</v>
      </c>
      <c r="K14" s="14">
        <f t="shared" si="3"/>
        <v>5716402</v>
      </c>
      <c r="L14" s="15">
        <f t="shared" si="3"/>
        <v>13.2</v>
      </c>
      <c r="M14" s="14">
        <f t="shared" si="3"/>
        <v>5239922</v>
      </c>
      <c r="N14" s="15">
        <f t="shared" si="3"/>
        <v>11.299999999999999</v>
      </c>
      <c r="O14" s="14">
        <f t="shared" si="3"/>
        <v>4994464</v>
      </c>
      <c r="P14" s="15">
        <f t="shared" si="3"/>
        <v>10.3</v>
      </c>
      <c r="Q14" s="31">
        <v>-953801</v>
      </c>
      <c r="R14" s="31">
        <v>-1072961</v>
      </c>
      <c r="S14" s="31">
        <v>-245458</v>
      </c>
      <c r="T14" s="5"/>
    </row>
    <row r="15" spans="1:20" ht="22.5" customHeight="1" x14ac:dyDescent="0.3">
      <c r="A15" s="24"/>
      <c r="B15" s="3" t="s">
        <v>14</v>
      </c>
      <c r="C15" s="14">
        <v>2048951</v>
      </c>
      <c r="D15" s="15">
        <v>10.1</v>
      </c>
      <c r="E15" s="14">
        <v>2395224</v>
      </c>
      <c r="F15" s="15">
        <v>9.6</v>
      </c>
      <c r="G15" s="14">
        <v>2386381</v>
      </c>
      <c r="H15" s="15">
        <v>7.7</v>
      </c>
      <c r="I15" s="14">
        <v>2287689</v>
      </c>
      <c r="J15" s="15">
        <v>6.1</v>
      </c>
      <c r="K15" s="14">
        <v>2069960</v>
      </c>
      <c r="L15" s="15">
        <v>4.8</v>
      </c>
      <c r="M15" s="14">
        <v>1890669</v>
      </c>
      <c r="N15" s="15">
        <v>4.0999999999999996</v>
      </c>
      <c r="O15" s="14">
        <v>1777220</v>
      </c>
      <c r="P15" s="15">
        <v>3.7</v>
      </c>
      <c r="Q15" s="31">
        <v>-618004</v>
      </c>
      <c r="R15" s="31">
        <v>-510469</v>
      </c>
      <c r="S15" s="31">
        <v>-113449</v>
      </c>
      <c r="T15" s="5"/>
    </row>
    <row r="16" spans="1:20" ht="22.5" customHeight="1" x14ac:dyDescent="0.3">
      <c r="A16" s="25"/>
      <c r="B16" s="3" t="s">
        <v>15</v>
      </c>
      <c r="C16" s="14">
        <v>3041491</v>
      </c>
      <c r="D16" s="15">
        <v>15.1</v>
      </c>
      <c r="E16" s="14">
        <v>3553041</v>
      </c>
      <c r="F16" s="15">
        <v>14.2</v>
      </c>
      <c r="G16" s="14">
        <v>3932540</v>
      </c>
      <c r="H16" s="15">
        <v>12.7</v>
      </c>
      <c r="I16" s="14">
        <v>3779736</v>
      </c>
      <c r="J16" s="15">
        <v>10.1</v>
      </c>
      <c r="K16" s="14">
        <v>2507439</v>
      </c>
      <c r="L16" s="15">
        <v>5.8</v>
      </c>
      <c r="M16" s="14">
        <v>1996456</v>
      </c>
      <c r="N16" s="15">
        <v>4.3</v>
      </c>
      <c r="O16" s="14">
        <v>1741499</v>
      </c>
      <c r="P16" s="15">
        <v>3.6</v>
      </c>
      <c r="Q16" s="31">
        <v>-1811542</v>
      </c>
      <c r="R16" s="31">
        <v>-2038237</v>
      </c>
      <c r="S16" s="31">
        <v>-254957</v>
      </c>
      <c r="T16" s="5"/>
    </row>
    <row r="17" spans="1:20" ht="22.5" customHeight="1" x14ac:dyDescent="0.3">
      <c r="A17" s="26"/>
      <c r="B17" s="3" t="s">
        <v>16</v>
      </c>
      <c r="C17" s="14"/>
      <c r="D17" s="15"/>
      <c r="E17" s="14"/>
      <c r="F17" s="15"/>
      <c r="G17" s="14"/>
      <c r="H17" s="15"/>
      <c r="I17" s="14"/>
      <c r="J17" s="15"/>
      <c r="K17" s="14">
        <v>1139003</v>
      </c>
      <c r="L17" s="15">
        <v>2.6</v>
      </c>
      <c r="M17" s="14">
        <v>1352797</v>
      </c>
      <c r="N17" s="15">
        <v>2.9</v>
      </c>
      <c r="O17" s="14">
        <v>1475745</v>
      </c>
      <c r="P17" s="15">
        <v>3</v>
      </c>
      <c r="Q17" s="31"/>
      <c r="R17" s="31"/>
      <c r="S17" s="31">
        <v>122948</v>
      </c>
      <c r="T17" s="5"/>
    </row>
    <row r="18" spans="1:20" ht="22.5" customHeight="1" x14ac:dyDescent="0.3">
      <c r="A18" s="22" t="s">
        <v>17</v>
      </c>
      <c r="B18" s="23"/>
      <c r="C18" s="14">
        <f>SUM(C19:C23)</f>
        <v>6338937</v>
      </c>
      <c r="D18" s="15">
        <f>SUM(D19:D23)</f>
        <v>31.4</v>
      </c>
      <c r="E18" s="14">
        <f t="shared" ref="E18:S18" si="4">SUM(E19:E23)</f>
        <v>8030466</v>
      </c>
      <c r="F18" s="15">
        <f t="shared" si="4"/>
        <v>32.1</v>
      </c>
      <c r="G18" s="14">
        <f t="shared" si="4"/>
        <v>9375973</v>
      </c>
      <c r="H18" s="15">
        <f t="shared" si="4"/>
        <v>30.4</v>
      </c>
      <c r="I18" s="14">
        <f t="shared" si="4"/>
        <v>11436457</v>
      </c>
      <c r="J18" s="15">
        <f t="shared" si="4"/>
        <v>30.5</v>
      </c>
      <c r="K18" s="14">
        <f t="shared" si="4"/>
        <v>12560144</v>
      </c>
      <c r="L18" s="15">
        <f t="shared" si="4"/>
        <v>28.9</v>
      </c>
      <c r="M18" s="14">
        <f t="shared" si="4"/>
        <v>12861323</v>
      </c>
      <c r="N18" s="15">
        <f t="shared" si="4"/>
        <v>27.900000000000002</v>
      </c>
      <c r="O18" s="14">
        <f t="shared" si="4"/>
        <v>12704121</v>
      </c>
      <c r="P18" s="15">
        <f t="shared" si="4"/>
        <v>26.099999999999998</v>
      </c>
      <c r="Q18" s="31">
        <v>4673655</v>
      </c>
      <c r="R18" s="31">
        <v>1267664</v>
      </c>
      <c r="S18" s="31">
        <v>-157202</v>
      </c>
      <c r="T18" s="5"/>
    </row>
    <row r="19" spans="1:20" ht="22.5" customHeight="1" x14ac:dyDescent="0.3">
      <c r="A19" s="24"/>
      <c r="B19" s="3" t="s">
        <v>18</v>
      </c>
      <c r="C19" s="14">
        <v>3205240</v>
      </c>
      <c r="D19" s="15">
        <v>15.9</v>
      </c>
      <c r="E19" s="14">
        <v>3848424</v>
      </c>
      <c r="F19" s="15">
        <v>15.4</v>
      </c>
      <c r="G19" s="14">
        <v>4476067</v>
      </c>
      <c r="H19" s="15">
        <v>14.5</v>
      </c>
      <c r="I19" s="14">
        <v>4954559</v>
      </c>
      <c r="J19" s="15">
        <v>13.2</v>
      </c>
      <c r="K19" s="14">
        <v>2860595</v>
      </c>
      <c r="L19" s="15">
        <v>6.6</v>
      </c>
      <c r="M19" s="14">
        <v>2724931</v>
      </c>
      <c r="N19" s="15">
        <v>5.9</v>
      </c>
      <c r="O19" s="14">
        <v>2600032</v>
      </c>
      <c r="P19" s="15">
        <v>5.4</v>
      </c>
      <c r="Q19" s="31">
        <v>-1248392</v>
      </c>
      <c r="R19" s="31">
        <v>-2354527</v>
      </c>
      <c r="S19" s="31">
        <v>-124899</v>
      </c>
      <c r="T19" s="5"/>
    </row>
    <row r="20" spans="1:20" ht="22.5" customHeight="1" x14ac:dyDescent="0.3">
      <c r="A20" s="25"/>
      <c r="B20" s="3" t="s">
        <v>19</v>
      </c>
      <c r="C20" s="14"/>
      <c r="D20" s="15"/>
      <c r="E20" s="14"/>
      <c r="F20" s="15"/>
      <c r="G20" s="14"/>
      <c r="H20" s="15"/>
      <c r="I20" s="14"/>
      <c r="J20" s="15"/>
      <c r="K20" s="14">
        <v>2229040</v>
      </c>
      <c r="L20" s="15">
        <v>5.0999999999999996</v>
      </c>
      <c r="M20" s="14">
        <v>2480578</v>
      </c>
      <c r="N20" s="15">
        <v>5.4</v>
      </c>
      <c r="O20" s="14">
        <v>2446418</v>
      </c>
      <c r="P20" s="15">
        <v>5</v>
      </c>
      <c r="Q20" s="31"/>
      <c r="R20" s="31"/>
      <c r="S20" s="31">
        <v>-34160</v>
      </c>
      <c r="T20" s="5"/>
    </row>
    <row r="21" spans="1:20" ht="22.5" customHeight="1" x14ac:dyDescent="0.3">
      <c r="A21" s="25"/>
      <c r="B21" s="3" t="s">
        <v>20</v>
      </c>
      <c r="C21" s="14">
        <v>3133697</v>
      </c>
      <c r="D21" s="15">
        <v>15.5</v>
      </c>
      <c r="E21" s="14">
        <v>4182042</v>
      </c>
      <c r="F21" s="15">
        <v>16.7</v>
      </c>
      <c r="G21" s="14">
        <v>3057647</v>
      </c>
      <c r="H21" s="15">
        <v>9.9</v>
      </c>
      <c r="I21" s="14">
        <v>3322132</v>
      </c>
      <c r="J21" s="15">
        <v>8.9</v>
      </c>
      <c r="K21" s="14">
        <v>3672396</v>
      </c>
      <c r="L21" s="15">
        <v>8.5</v>
      </c>
      <c r="M21" s="14">
        <v>2978502</v>
      </c>
      <c r="N21" s="15">
        <v>6.5</v>
      </c>
      <c r="O21" s="14">
        <v>3160154</v>
      </c>
      <c r="P21" s="15">
        <v>6.5</v>
      </c>
      <c r="Q21" s="31">
        <v>-1021888</v>
      </c>
      <c r="R21" s="31">
        <v>-161978</v>
      </c>
      <c r="S21" s="31">
        <v>181652</v>
      </c>
      <c r="T21" s="5"/>
    </row>
    <row r="22" spans="1:20" ht="22.5" customHeight="1" x14ac:dyDescent="0.3">
      <c r="A22" s="25"/>
      <c r="B22" s="3" t="s">
        <v>21</v>
      </c>
      <c r="C22" s="14"/>
      <c r="D22" s="15"/>
      <c r="E22" s="14"/>
      <c r="F22" s="15"/>
      <c r="G22" s="14">
        <v>1842259</v>
      </c>
      <c r="H22" s="15">
        <v>6</v>
      </c>
      <c r="I22" s="14">
        <v>3159766</v>
      </c>
      <c r="J22" s="15">
        <v>8.4</v>
      </c>
      <c r="K22" s="14">
        <v>3798113</v>
      </c>
      <c r="L22" s="15">
        <v>8.6999999999999993</v>
      </c>
      <c r="M22" s="14">
        <v>3662884</v>
      </c>
      <c r="N22" s="15">
        <v>7.9</v>
      </c>
      <c r="O22" s="14">
        <v>3414950</v>
      </c>
      <c r="P22" s="15">
        <v>7</v>
      </c>
      <c r="Q22" s="31"/>
      <c r="R22" s="31">
        <v>255184</v>
      </c>
      <c r="S22" s="31">
        <v>-247934</v>
      </c>
      <c r="T22" s="5"/>
    </row>
    <row r="23" spans="1:20" ht="22.5" customHeight="1" x14ac:dyDescent="0.3">
      <c r="A23" s="26"/>
      <c r="B23" s="3" t="s">
        <v>22</v>
      </c>
      <c r="C23" s="14"/>
      <c r="D23" s="15"/>
      <c r="E23" s="14"/>
      <c r="F23" s="15"/>
      <c r="G23" s="14"/>
      <c r="H23" s="15"/>
      <c r="I23" s="14"/>
      <c r="J23" s="15"/>
      <c r="K23" s="14"/>
      <c r="L23" s="15"/>
      <c r="M23" s="14">
        <v>1014428</v>
      </c>
      <c r="N23" s="15">
        <v>2.2000000000000002</v>
      </c>
      <c r="O23" s="14">
        <v>1082567</v>
      </c>
      <c r="P23" s="15">
        <v>2.2000000000000002</v>
      </c>
      <c r="Q23" s="31"/>
      <c r="R23" s="31"/>
      <c r="S23" s="31">
        <v>68139</v>
      </c>
      <c r="T23" s="5"/>
    </row>
    <row r="24" spans="1:20" ht="22.5" customHeight="1" x14ac:dyDescent="0.3">
      <c r="A24" s="27" t="s">
        <v>23</v>
      </c>
      <c r="B24" s="28"/>
      <c r="C24" s="14">
        <v>254527</v>
      </c>
      <c r="D24" s="15">
        <v>1.3</v>
      </c>
      <c r="E24" s="14">
        <v>281663</v>
      </c>
      <c r="F24" s="15">
        <v>1.1000000000000001</v>
      </c>
      <c r="G24" s="14">
        <v>358085</v>
      </c>
      <c r="H24" s="15">
        <v>1.2</v>
      </c>
      <c r="I24" s="14">
        <v>462941</v>
      </c>
      <c r="J24" s="15">
        <v>1.3</v>
      </c>
      <c r="K24" s="14">
        <v>514605</v>
      </c>
      <c r="L24" s="15">
        <v>1.2</v>
      </c>
      <c r="M24" s="14">
        <v>513260</v>
      </c>
      <c r="N24" s="15">
        <v>1.1000000000000001</v>
      </c>
      <c r="O24" s="14">
        <v>531905</v>
      </c>
      <c r="P24" s="15">
        <v>1.1000000000000001</v>
      </c>
      <c r="Q24" s="31">
        <v>250242</v>
      </c>
      <c r="R24" s="31">
        <v>68964</v>
      </c>
      <c r="S24" s="31">
        <v>18645</v>
      </c>
      <c r="T24" s="5"/>
    </row>
    <row r="25" spans="1:20" ht="21" customHeight="1" x14ac:dyDescent="0.3">
      <c r="S25" s="6" t="s">
        <v>0</v>
      </c>
    </row>
    <row r="26" spans="1:20" ht="21" customHeight="1" x14ac:dyDescent="0.3"/>
    <row r="27" spans="1:20" ht="21" customHeight="1" x14ac:dyDescent="0.3"/>
    <row r="28" spans="1:20" ht="21" customHeight="1" x14ac:dyDescent="0.3"/>
    <row r="29" spans="1:20" ht="21" customHeight="1" x14ac:dyDescent="0.3"/>
    <row r="30" spans="1:20" ht="21" customHeight="1" x14ac:dyDescent="0.3"/>
    <row r="31" spans="1:20" ht="21" customHeight="1" x14ac:dyDescent="0.3"/>
    <row r="32" spans="1:20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</sheetData>
  <mergeCells count="22">
    <mergeCell ref="M2:N2"/>
    <mergeCell ref="O2:P2"/>
    <mergeCell ref="Q2:Q3"/>
    <mergeCell ref="R2:R3"/>
    <mergeCell ref="S2:S3"/>
    <mergeCell ref="A24:B24"/>
    <mergeCell ref="E2:F2"/>
    <mergeCell ref="G2:H2"/>
    <mergeCell ref="I2:J2"/>
    <mergeCell ref="K2:L2"/>
    <mergeCell ref="A11:A13"/>
    <mergeCell ref="A14:B14"/>
    <mergeCell ref="A15:A17"/>
    <mergeCell ref="A18:B18"/>
    <mergeCell ref="A19:A23"/>
    <mergeCell ref="A4:B4"/>
    <mergeCell ref="A5:B5"/>
    <mergeCell ref="A6:A8"/>
    <mergeCell ref="A9:B9"/>
    <mergeCell ref="A10:B10"/>
    <mergeCell ref="C2:D2"/>
    <mergeCell ref="A2:B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2017-11-10T01:20:55Z</dcterms:modified>
</cp:coreProperties>
</file>