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06233E78-0C48-49B3-807B-5BAFC81287D5}" xr6:coauthVersionLast="47" xr6:coauthVersionMax="47" xr10:uidLastSave="{00000000-0000-0000-0000-000000000000}"/>
  <bookViews>
    <workbookView xWindow="30750" yWindow="1950" windowWidth="30150" windowHeight="17190" xr2:uid="{208AEF6F-9961-43AE-9675-492F12F6FC61}"/>
  </bookViews>
  <sheets>
    <sheet name="수입 품목 금액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3" l="1"/>
  <c r="N13" i="3"/>
  <c r="M13" i="3"/>
  <c r="B34" i="3"/>
  <c r="C34" i="3"/>
  <c r="D34" i="3"/>
  <c r="E34" i="3"/>
  <c r="F34" i="3"/>
  <c r="G34" i="3"/>
  <c r="H34" i="3"/>
  <c r="I34" i="3"/>
  <c r="J34" i="3"/>
  <c r="K34" i="3"/>
  <c r="B35" i="3"/>
  <c r="C35" i="3"/>
  <c r="D35" i="3"/>
  <c r="E35" i="3"/>
  <c r="F35" i="3"/>
  <c r="G35" i="3"/>
  <c r="H35" i="3"/>
  <c r="I35" i="3"/>
  <c r="J35" i="3"/>
  <c r="K35" i="3"/>
  <c r="B36" i="3"/>
  <c r="C36" i="3"/>
  <c r="D36" i="3"/>
  <c r="E36" i="3"/>
  <c r="F36" i="3"/>
  <c r="G36" i="3"/>
  <c r="H36" i="3"/>
  <c r="I36" i="3"/>
  <c r="J36" i="3"/>
  <c r="K36" i="3"/>
  <c r="B37" i="3"/>
  <c r="C37" i="3"/>
  <c r="D37" i="3"/>
  <c r="E37" i="3"/>
  <c r="F37" i="3"/>
  <c r="G37" i="3"/>
  <c r="H37" i="3"/>
  <c r="I37" i="3"/>
  <c r="J37" i="3"/>
  <c r="K37" i="3"/>
  <c r="B38" i="3"/>
  <c r="C38" i="3"/>
  <c r="D38" i="3"/>
  <c r="E38" i="3"/>
  <c r="F38" i="3"/>
  <c r="G38" i="3"/>
  <c r="H38" i="3"/>
  <c r="I38" i="3"/>
  <c r="J38" i="3"/>
  <c r="K38" i="3"/>
  <c r="B39" i="3"/>
  <c r="C39" i="3"/>
  <c r="D39" i="3"/>
  <c r="E39" i="3"/>
  <c r="F39" i="3"/>
  <c r="G39" i="3"/>
  <c r="H39" i="3"/>
  <c r="I39" i="3"/>
  <c r="J39" i="3"/>
  <c r="K39" i="3"/>
  <c r="B40" i="3"/>
  <c r="C40" i="3"/>
  <c r="D40" i="3"/>
  <c r="E40" i="3"/>
  <c r="F40" i="3"/>
  <c r="G40" i="3"/>
  <c r="H40" i="3"/>
  <c r="I40" i="3"/>
  <c r="J40" i="3"/>
  <c r="K40" i="3"/>
  <c r="B41" i="3"/>
  <c r="C41" i="3"/>
  <c r="D41" i="3"/>
  <c r="E41" i="3"/>
  <c r="F41" i="3"/>
  <c r="G41" i="3"/>
  <c r="H41" i="3"/>
  <c r="I41" i="3"/>
  <c r="J41" i="3"/>
  <c r="K41" i="3"/>
  <c r="B42" i="3"/>
  <c r="C42" i="3"/>
  <c r="D42" i="3"/>
  <c r="E42" i="3"/>
  <c r="F42" i="3"/>
  <c r="G42" i="3"/>
  <c r="H42" i="3"/>
  <c r="I42" i="3"/>
  <c r="J42" i="3"/>
  <c r="K42" i="3"/>
  <c r="B43" i="3"/>
  <c r="C43" i="3"/>
  <c r="D43" i="3"/>
  <c r="E43" i="3"/>
  <c r="F43" i="3"/>
  <c r="G43" i="3"/>
  <c r="H43" i="3"/>
  <c r="I43" i="3"/>
  <c r="J43" i="3"/>
  <c r="K43" i="3"/>
  <c r="C33" i="3"/>
  <c r="D33" i="3"/>
  <c r="E33" i="3"/>
  <c r="F33" i="3"/>
  <c r="G33" i="3"/>
  <c r="H33" i="3"/>
  <c r="I33" i="3"/>
  <c r="J33" i="3"/>
  <c r="K33" i="3"/>
  <c r="B33" i="3"/>
  <c r="C15" i="3"/>
  <c r="D15" i="3"/>
  <c r="C14" i="3"/>
  <c r="D14" i="3"/>
  <c r="E14" i="3"/>
  <c r="F14" i="3"/>
  <c r="G14" i="3"/>
  <c r="H14" i="3"/>
  <c r="I14" i="3"/>
  <c r="J14" i="3"/>
  <c r="K14" i="3"/>
  <c r="B14" i="3"/>
  <c r="B15" i="3" s="1"/>
  <c r="L4" i="3"/>
  <c r="L5" i="3"/>
  <c r="L6" i="3"/>
  <c r="L7" i="3"/>
  <c r="L8" i="3"/>
  <c r="L9" i="3"/>
  <c r="L10" i="3"/>
  <c r="L11" i="3"/>
  <c r="L12" i="3"/>
  <c r="L13" i="3"/>
  <c r="L3" i="3"/>
  <c r="K15" i="3" l="1"/>
  <c r="J15" i="3"/>
  <c r="I15" i="3"/>
  <c r="H15" i="3"/>
  <c r="G15" i="3"/>
  <c r="F15" i="3"/>
  <c r="E15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YUBIN</author>
  </authors>
  <commentList>
    <comment ref="A1" authorId="0" shapeId="0" xr:uid="{CE30330F-1E5D-4441-A6B3-7CB7F2E7A706}">
      <text>
        <r>
          <rPr>
            <b/>
            <sz val="9"/>
            <color indexed="81"/>
            <rFont val="Tahoma"/>
            <family val="2"/>
          </rPr>
          <t>YUBIN: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출처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한국무역통계</t>
        </r>
        <r>
          <rPr>
            <sz val="9"/>
            <color indexed="81"/>
            <rFont val="Tahoma"/>
            <family val="2"/>
          </rPr>
          <t xml:space="preserve"> https://stat.kita.net/stat/kts/pum/ItemImpExpList.screen</t>
        </r>
      </text>
    </comment>
  </commentList>
</comments>
</file>

<file path=xl/sharedStrings.xml><?xml version="1.0" encoding="utf-8"?>
<sst xmlns="http://schemas.openxmlformats.org/spreadsheetml/2006/main" count="38" uniqueCount="18">
  <si>
    <t>농림수산물</t>
  </si>
  <si>
    <t>광산물</t>
  </si>
  <si>
    <t>화학공업제품</t>
  </si>
  <si>
    <t>플라스틱고무및가죽제품</t>
  </si>
  <si>
    <t>섬유류</t>
  </si>
  <si>
    <t>생활용품</t>
  </si>
  <si>
    <t>철강금속제품</t>
  </si>
  <si>
    <t>기계류</t>
  </si>
  <si>
    <t>전자전기제품</t>
  </si>
  <si>
    <t>잡제품</t>
  </si>
  <si>
    <t>총액</t>
    <phoneticPr fontId="1" type="noConversion"/>
  </si>
  <si>
    <t>총액순 정렬</t>
    <phoneticPr fontId="1" type="noConversion"/>
  </si>
  <si>
    <t>기계류</t>
    <phoneticPr fontId="1" type="noConversion"/>
  </si>
  <si>
    <t>광산물</t>
    <phoneticPr fontId="1" type="noConversion"/>
  </si>
  <si>
    <t>전자전기제품</t>
    <phoneticPr fontId="1" type="noConversion"/>
  </si>
  <si>
    <t>MTI 1단위 코드순 정렬 (천불)</t>
    <phoneticPr fontId="1" type="noConversion"/>
  </si>
  <si>
    <t>억불 단위로 재계산</t>
    <phoneticPr fontId="1" type="noConversion"/>
  </si>
  <si>
    <t>출처: 한국무역통계 https://stat.kita.net/stat/kts/pum/ItemImpExpList.screen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</si>
</sst>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9" fontId="0" fillId="0" borderId="0" xfId="0" applyNumberFormat="1">
      <alignment vertical="center"/>
    </xf>
    <xf numFmtId="0" fontId="0" fillId="3" borderId="0" xfId="0" applyFill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cked"/>
        <c:varyColors val="0"/>
        <c:ser>
          <c:idx val="3"/>
          <c:order val="0"/>
          <c:tx>
            <c:strRef>
              <c:f>'수입 품목 금액'!$B$32</c:f>
              <c:strCache>
                <c:ptCount val="1"/>
                <c:pt idx="0">
                  <c:v>광산물</c:v>
                </c:pt>
              </c:strCache>
            </c:strRef>
          </c:tx>
          <c:spPr>
            <a:solidFill>
              <a:schemeClr val="accent4"/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금액'!$B$33:$B$43</c:f>
              <c:numCache>
                <c:formatCode>General</c:formatCode>
                <c:ptCount val="11"/>
                <c:pt idx="0">
                  <c:v>2000.2119399999999</c:v>
                </c:pt>
                <c:pt idx="1">
                  <c:v>1957.57674</c:v>
                </c:pt>
                <c:pt idx="2">
                  <c:v>1193.8411699999999</c:v>
                </c:pt>
                <c:pt idx="3">
                  <c:v>960.70033000000001</c:v>
                </c:pt>
                <c:pt idx="4">
                  <c:v>1290.31879</c:v>
                </c:pt>
                <c:pt idx="5">
                  <c:v>1655.26197</c:v>
                </c:pt>
                <c:pt idx="6">
                  <c:v>1468.43481</c:v>
                </c:pt>
                <c:pt idx="7">
                  <c:v>1083.11193</c:v>
                </c:pt>
                <c:pt idx="8">
                  <c:v>1711.39095</c:v>
                </c:pt>
                <c:pt idx="9">
                  <c:v>2472.28827</c:v>
                </c:pt>
                <c:pt idx="10">
                  <c:v>1970.09815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610-4281-954D-4C2EA94426F8}"/>
            </c:ext>
          </c:extLst>
        </c:ser>
        <c:ser>
          <c:idx val="0"/>
          <c:order val="1"/>
          <c:tx>
            <c:strRef>
              <c:f>'수입 품목 금액'!$C$32</c:f>
              <c:strCache>
                <c:ptCount val="1"/>
                <c:pt idx="0">
                  <c:v>전자전기제품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금액'!$C$33:$C$43</c:f>
              <c:numCache>
                <c:formatCode>General</c:formatCode>
                <c:ptCount val="11"/>
                <c:pt idx="0">
                  <c:v>921.54141000000004</c:v>
                </c:pt>
                <c:pt idx="1">
                  <c:v>963.35053000000005</c:v>
                </c:pt>
                <c:pt idx="2">
                  <c:v>997.21356000000003</c:v>
                </c:pt>
                <c:pt idx="3">
                  <c:v>978.50040000000001</c:v>
                </c:pt>
                <c:pt idx="4">
                  <c:v>1105.91344</c:v>
                </c:pt>
                <c:pt idx="5">
                  <c:v>1162.26349</c:v>
                </c:pt>
                <c:pt idx="6">
                  <c:v>1179.2567300000001</c:v>
                </c:pt>
                <c:pt idx="7">
                  <c:v>1222.9132199999999</c:v>
                </c:pt>
                <c:pt idx="8">
                  <c:v>1470.0588600000001</c:v>
                </c:pt>
                <c:pt idx="9">
                  <c:v>1651.3924199999999</c:v>
                </c:pt>
                <c:pt idx="10">
                  <c:v>1494.27802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10-4281-954D-4C2EA94426F8}"/>
            </c:ext>
          </c:extLst>
        </c:ser>
        <c:ser>
          <c:idx val="1"/>
          <c:order val="2"/>
          <c:tx>
            <c:strRef>
              <c:f>'수입 품목 금액'!$D$32</c:f>
              <c:strCache>
                <c:ptCount val="1"/>
                <c:pt idx="0">
                  <c:v>기계류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금액'!$D$33:$D$43</c:f>
              <c:numCache>
                <c:formatCode>General</c:formatCode>
                <c:ptCount val="11"/>
                <c:pt idx="0">
                  <c:v>628.42705999999998</c:v>
                </c:pt>
                <c:pt idx="1">
                  <c:v>664.13144999999997</c:v>
                </c:pt>
                <c:pt idx="2">
                  <c:v>666.63095999999996</c:v>
                </c:pt>
                <c:pt idx="3">
                  <c:v>649.74473999999998</c:v>
                </c:pt>
                <c:pt idx="4">
                  <c:v>771.92592000000002</c:v>
                </c:pt>
                <c:pt idx="5">
                  <c:v>764.75027999999998</c:v>
                </c:pt>
                <c:pt idx="6">
                  <c:v>671.57405000000006</c:v>
                </c:pt>
                <c:pt idx="7">
                  <c:v>750.98802000000001</c:v>
                </c:pt>
                <c:pt idx="8">
                  <c:v>886.48143000000005</c:v>
                </c:pt>
                <c:pt idx="9">
                  <c:v>886.01953000000003</c:v>
                </c:pt>
                <c:pt idx="10">
                  <c:v>863.41890000000001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10-4281-954D-4C2EA94426F8}"/>
            </c:ext>
          </c:extLst>
        </c:ser>
        <c:ser>
          <c:idx val="2"/>
          <c:order val="3"/>
          <c:tx>
            <c:strRef>
              <c:f>'수입 품목 금액'!$E$32</c:f>
              <c:strCache>
                <c:ptCount val="1"/>
                <c:pt idx="0">
                  <c:v>화학공업제품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금액'!$E$33:$E$43</c:f>
              <c:numCache>
                <c:formatCode>General</c:formatCode>
                <c:ptCount val="11"/>
                <c:pt idx="0">
                  <c:v>506.17626000000001</c:v>
                </c:pt>
                <c:pt idx="1">
                  <c:v>507.14794999999998</c:v>
                </c:pt>
                <c:pt idx="2">
                  <c:v>460.00042000000002</c:v>
                </c:pt>
                <c:pt idx="3">
                  <c:v>448.98291999999998</c:v>
                </c:pt>
                <c:pt idx="4">
                  <c:v>501.19249000000002</c:v>
                </c:pt>
                <c:pt idx="5">
                  <c:v>566.90540999999996</c:v>
                </c:pt>
                <c:pt idx="6">
                  <c:v>527.33608000000004</c:v>
                </c:pt>
                <c:pt idx="7">
                  <c:v>500.47244000000001</c:v>
                </c:pt>
                <c:pt idx="8">
                  <c:v>655.49350000000004</c:v>
                </c:pt>
                <c:pt idx="9">
                  <c:v>770.55489</c:v>
                </c:pt>
                <c:pt idx="10">
                  <c:v>707.84168999999997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10-4281-954D-4C2EA94426F8}"/>
            </c:ext>
          </c:extLst>
        </c:ser>
        <c:ser>
          <c:idx val="4"/>
          <c:order val="4"/>
          <c:tx>
            <c:strRef>
              <c:f>'수입 품목 금액'!$F$32</c:f>
              <c:strCache>
                <c:ptCount val="1"/>
                <c:pt idx="0">
                  <c:v>철강금속제품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금액'!$F$33:$F$43</c:f>
              <c:numCache>
                <c:formatCode>General</c:formatCode>
                <c:ptCount val="11"/>
                <c:pt idx="0">
                  <c:v>437.62756000000002</c:v>
                </c:pt>
                <c:pt idx="1">
                  <c:v>460.99327</c:v>
                </c:pt>
                <c:pt idx="2">
                  <c:v>369.46503000000001</c:v>
                </c:pt>
                <c:pt idx="3">
                  <c:v>334.83073999999999</c:v>
                </c:pt>
                <c:pt idx="4">
                  <c:v>374.56844999999998</c:v>
                </c:pt>
                <c:pt idx="5">
                  <c:v>385.92289</c:v>
                </c:pt>
                <c:pt idx="6">
                  <c:v>370.40246999999999</c:v>
                </c:pt>
                <c:pt idx="7">
                  <c:v>306.38182</c:v>
                </c:pt>
                <c:pt idx="8">
                  <c:v>465.38448</c:v>
                </c:pt>
                <c:pt idx="9">
                  <c:v>488.89202</c:v>
                </c:pt>
                <c:pt idx="10">
                  <c:v>428.58037999999999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610-4281-954D-4C2EA94426F8}"/>
            </c:ext>
          </c:extLst>
        </c:ser>
        <c:ser>
          <c:idx val="7"/>
          <c:order val="5"/>
          <c:tx>
            <c:strRef>
              <c:f>'수입 품목 금액'!$G$32</c:f>
              <c:strCache>
                <c:ptCount val="1"/>
                <c:pt idx="0">
                  <c:v>농림수산물</c:v>
                </c:pt>
              </c:strCache>
            </c:strRef>
          </c:tx>
          <c:spPr>
            <a:solidFill>
              <a:schemeClr val="accent6"/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금액'!$G$33:$G$43</c:f>
              <c:numCache>
                <c:formatCode>General</c:formatCode>
                <c:ptCount val="11"/>
                <c:pt idx="0">
                  <c:v>314.47705999999999</c:v>
                </c:pt>
                <c:pt idx="1">
                  <c:v>333.80408</c:v>
                </c:pt>
                <c:pt idx="2">
                  <c:v>316.17691000000002</c:v>
                </c:pt>
                <c:pt idx="3">
                  <c:v>315.08600999999999</c:v>
                </c:pt>
                <c:pt idx="4">
                  <c:v>341.55639000000002</c:v>
                </c:pt>
                <c:pt idx="5">
                  <c:v>374.43176999999997</c:v>
                </c:pt>
                <c:pt idx="6">
                  <c:v>366.52364</c:v>
                </c:pt>
                <c:pt idx="7">
                  <c:v>367.72737999999998</c:v>
                </c:pt>
                <c:pt idx="8">
                  <c:v>443.65582000000001</c:v>
                </c:pt>
                <c:pt idx="9">
                  <c:v>509.11599000000001</c:v>
                </c:pt>
                <c:pt idx="10">
                  <c:v>459.54750000000001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610-4281-954D-4C2EA94426F8}"/>
            </c:ext>
          </c:extLst>
        </c:ser>
        <c:ser>
          <c:idx val="8"/>
          <c:order val="6"/>
          <c:tx>
            <c:strRef>
              <c:f>'수입 품목 금액'!$H$32</c:f>
              <c:strCache>
                <c:ptCount val="1"/>
                <c:pt idx="0">
                  <c:v>생활용품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금액'!$H$33:$H$43</c:f>
              <c:numCache>
                <c:formatCode>General</c:formatCode>
                <c:ptCount val="11"/>
                <c:pt idx="0">
                  <c:v>122.31558</c:v>
                </c:pt>
                <c:pt idx="1">
                  <c:v>134.75106</c:v>
                </c:pt>
                <c:pt idx="2">
                  <c:v>135.59264999999999</c:v>
                </c:pt>
                <c:pt idx="3">
                  <c:v>141.73938999999999</c:v>
                </c:pt>
                <c:pt idx="4">
                  <c:v>156.31599</c:v>
                </c:pt>
                <c:pt idx="5">
                  <c:v>174.61691999999999</c:v>
                </c:pt>
                <c:pt idx="6">
                  <c:v>184.12135000000001</c:v>
                </c:pt>
                <c:pt idx="7">
                  <c:v>181.86214000000001</c:v>
                </c:pt>
                <c:pt idx="8">
                  <c:v>219.28629000000001</c:v>
                </c:pt>
                <c:pt idx="9">
                  <c:v>230.12687</c:v>
                </c:pt>
                <c:pt idx="10">
                  <c:v>216.94588999999999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610-4281-954D-4C2EA94426F8}"/>
            </c:ext>
          </c:extLst>
        </c:ser>
        <c:ser>
          <c:idx val="6"/>
          <c:order val="7"/>
          <c:tx>
            <c:strRef>
              <c:f>'수입 품목 금액'!$I$32</c:f>
              <c:strCache>
                <c:ptCount val="1"/>
                <c:pt idx="0">
                  <c:v>섬유류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금액'!$I$33:$I$43</c:f>
              <c:numCache>
                <c:formatCode>General</c:formatCode>
                <c:ptCount val="11"/>
                <c:pt idx="0">
                  <c:v>132.60775000000001</c:v>
                </c:pt>
                <c:pt idx="1">
                  <c:v>143.76082</c:v>
                </c:pt>
                <c:pt idx="2">
                  <c:v>142.86648</c:v>
                </c:pt>
                <c:pt idx="3">
                  <c:v>144.90987000000001</c:v>
                </c:pt>
                <c:pt idx="4">
                  <c:v>151.75146000000001</c:v>
                </c:pt>
                <c:pt idx="5">
                  <c:v>171.19539</c:v>
                </c:pt>
                <c:pt idx="6">
                  <c:v>171.10091</c:v>
                </c:pt>
                <c:pt idx="7">
                  <c:v>162.02793</c:v>
                </c:pt>
                <c:pt idx="8">
                  <c:v>182.99343999999999</c:v>
                </c:pt>
                <c:pt idx="9">
                  <c:v>199.01274000000001</c:v>
                </c:pt>
                <c:pt idx="10">
                  <c:v>188.75897000000001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610-4281-954D-4C2EA94426F8}"/>
            </c:ext>
          </c:extLst>
        </c:ser>
        <c:ser>
          <c:idx val="5"/>
          <c:order val="8"/>
          <c:tx>
            <c:strRef>
              <c:f>'수입 품목 금액'!$J$32</c:f>
              <c:strCache>
                <c:ptCount val="1"/>
                <c:pt idx="0">
                  <c:v>플라스틱고무및가죽제품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금액'!$J$33:$J$43</c:f>
              <c:numCache>
                <c:formatCode>General</c:formatCode>
                <c:ptCount val="11"/>
                <c:pt idx="0">
                  <c:v>79.441789999999997</c:v>
                </c:pt>
                <c:pt idx="1">
                  <c:v>76.560789999999997</c:v>
                </c:pt>
                <c:pt idx="2">
                  <c:v>69.805679999999995</c:v>
                </c:pt>
                <c:pt idx="3">
                  <c:v>69.161559999999994</c:v>
                </c:pt>
                <c:pt idx="4">
                  <c:v>73.349779999999996</c:v>
                </c:pt>
                <c:pt idx="5">
                  <c:v>75.669520000000006</c:v>
                </c:pt>
                <c:pt idx="6">
                  <c:v>77.00909</c:v>
                </c:pt>
                <c:pt idx="7">
                  <c:v>79.461479999999995</c:v>
                </c:pt>
                <c:pt idx="8">
                  <c:v>92.102530000000002</c:v>
                </c:pt>
                <c:pt idx="9">
                  <c:v>84.486620000000002</c:v>
                </c:pt>
                <c:pt idx="10">
                  <c:v>78.787469999999999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610-4281-954D-4C2EA94426F8}"/>
            </c:ext>
          </c:extLst>
        </c:ser>
        <c:ser>
          <c:idx val="9"/>
          <c:order val="9"/>
          <c:tx>
            <c:strRef>
              <c:f>'수입 품목 금액'!$K$32</c:f>
              <c:strCache>
                <c:ptCount val="1"/>
                <c:pt idx="0">
                  <c:v>잡제품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  <a:effectLst/>
          </c:spPr>
          <c:cat>
            <c:numRef>
              <c:f>'수입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'수입 품목 금액'!$K$33:$K$43</c:f>
              <c:numCache>
                <c:formatCode>General</c:formatCode>
                <c:ptCount val="11"/>
                <c:pt idx="0">
                  <c:v>9.5607900000000008</c:v>
                </c:pt>
                <c:pt idx="1">
                  <c:v>9.5261800000000001</c:v>
                </c:pt>
                <c:pt idx="2">
                  <c:v>9.8543800000000008</c:v>
                </c:pt>
                <c:pt idx="3">
                  <c:v>11.434620000000001</c:v>
                </c:pt>
                <c:pt idx="4">
                  <c:v>12.32399</c:v>
                </c:pt>
                <c:pt idx="5">
                  <c:v>15.72926</c:v>
                </c:pt>
                <c:pt idx="6">
                  <c:v>14.878119999999999</c:v>
                </c:pt>
                <c:pt idx="7">
                  <c:v>15.35735</c:v>
                </c:pt>
                <c:pt idx="8">
                  <c:v>21.162389999999998</c:v>
                </c:pt>
                <c:pt idx="9">
                  <c:v>19.552959999999999</c:v>
                </c:pt>
                <c:pt idx="10">
                  <c:v>13.701449999999999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610-4281-954D-4C2EA9442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5930592"/>
        <c:axId val="285932672"/>
      </c:areaChart>
      <c:catAx>
        <c:axId val="2859305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5932672"/>
        <c:crosses val="autoZero"/>
        <c:auto val="1"/>
        <c:lblAlgn val="ctr"/>
        <c:lblOffset val="100"/>
        <c:noMultiLvlLbl val="0"/>
      </c:catAx>
      <c:valAx>
        <c:axId val="285932672"/>
        <c:scaling>
          <c:orientation val="minMax"/>
          <c:max val="75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59305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663575</xdr:colOff>
      <xdr:row>43</xdr:row>
      <xdr:rowOff>190500</xdr:rowOff>
    </xdr:from>
    <xdr:to>
      <xdr:col>8</xdr:col>
      <xdr:colOff>450851</xdr:colOff>
      <xdr:row>61</xdr:row>
      <xdr:rowOff>155576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66007F2E-3B22-45D7-A18E-49224DDD3B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0.79967</cdr:y>
    </cdr:from>
    <cdr:to>
      <cdr:x>0.10532</cdr:x>
      <cdr:y>0.88698</cdr:y>
    </cdr:to>
    <cdr:sp macro="" textlink="">
      <cdr:nvSpPr>
        <cdr:cNvPr id="2" name="TextBox 2">
          <a:extLst xmlns:a="http://schemas.openxmlformats.org/drawingml/2006/main">
            <a:ext uri="{FF2B5EF4-FFF2-40B4-BE49-F238E27FC236}">
              <a16:creationId xmlns:a16="http://schemas.microsoft.com/office/drawing/2014/main" id="{1F2C8B19-CC8D-4EBC-AC7A-B29282341DE0}"/>
            </a:ext>
          </a:extLst>
        </cdr:cNvPr>
        <cdr:cNvSpPr txBox="1"/>
      </cdr:nvSpPr>
      <cdr:spPr>
        <a:xfrm xmlns:a="http://schemas.openxmlformats.org/drawingml/2006/main">
          <a:off x="0" y="3079750"/>
          <a:ext cx="725263" cy="33624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ko-KR" sz="1100"/>
            <a:t>(</a:t>
          </a:r>
          <a:r>
            <a:rPr lang="ko-KR" altLang="en-US" sz="1100"/>
            <a:t>억 달러</a:t>
          </a:r>
          <a:r>
            <a:rPr lang="en-US" altLang="ko-KR" sz="1100"/>
            <a:t>)</a:t>
          </a:r>
          <a:endParaRPr lang="ko-KR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9A810-2640-4DB4-843D-DD90491E66EE}">
  <dimension ref="A1:O63"/>
  <sheetViews>
    <sheetView tabSelected="1" zoomScaleNormal="100" workbookViewId="0">
      <selection activeCell="E5" sqref="E5"/>
    </sheetView>
  </sheetViews>
  <sheetFormatPr defaultColWidth="9" defaultRowHeight="16.5" x14ac:dyDescent="0.3"/>
  <cols>
    <col min="1" max="1" width="5.125" bestFit="1" customWidth="1"/>
    <col min="2" max="2" width="11.25" bestFit="1" customWidth="1"/>
    <col min="3" max="4" width="12.375" bestFit="1" customWidth="1"/>
    <col min="5" max="5" width="22.125" bestFit="1" customWidth="1"/>
    <col min="6" max="6" width="12.375" bestFit="1" customWidth="1"/>
    <col min="7" max="7" width="10.375" bestFit="1" customWidth="1"/>
    <col min="8" max="8" width="12.375" bestFit="1" customWidth="1"/>
    <col min="9" max="9" width="10.125" bestFit="1" customWidth="1"/>
    <col min="10" max="10" width="22.125" bestFit="1" customWidth="1"/>
    <col min="11" max="11" width="9.125" bestFit="1" customWidth="1"/>
    <col min="12" max="12" width="10.125" bestFit="1" customWidth="1"/>
    <col min="13" max="13" width="6.625" bestFit="1" customWidth="1"/>
    <col min="14" max="14" width="12.375" bestFit="1" customWidth="1"/>
    <col min="15" max="15" width="6.625" bestFit="1" customWidth="1"/>
  </cols>
  <sheetData>
    <row r="1" spans="1:15" x14ac:dyDescent="0.3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  <c r="M1" t="s">
        <v>17</v>
      </c>
    </row>
    <row r="2" spans="1:15" x14ac:dyDescent="0.3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5" x14ac:dyDescent="0.3">
      <c r="A3">
        <v>2013</v>
      </c>
      <c r="B3">
        <v>31447706</v>
      </c>
      <c r="C3">
        <v>200021194</v>
      </c>
      <c r="D3">
        <v>50617626</v>
      </c>
      <c r="E3">
        <v>7944179</v>
      </c>
      <c r="F3">
        <v>13260775</v>
      </c>
      <c r="G3">
        <v>12231558</v>
      </c>
      <c r="H3">
        <v>43762756</v>
      </c>
      <c r="I3">
        <v>62842706</v>
      </c>
      <c r="J3">
        <v>92154141</v>
      </c>
      <c r="K3">
        <v>956079</v>
      </c>
      <c r="L3">
        <f>SUM(B3:K3)</f>
        <v>515238720</v>
      </c>
    </row>
    <row r="4" spans="1:15" x14ac:dyDescent="0.3">
      <c r="A4">
        <v>2014</v>
      </c>
      <c r="B4">
        <v>33380408</v>
      </c>
      <c r="C4">
        <v>195757674</v>
      </c>
      <c r="D4">
        <v>50714795</v>
      </c>
      <c r="E4">
        <v>7656079</v>
      </c>
      <c r="F4">
        <v>14376082</v>
      </c>
      <c r="G4">
        <v>13475106</v>
      </c>
      <c r="H4">
        <v>46099327</v>
      </c>
      <c r="I4">
        <v>66413145</v>
      </c>
      <c r="J4">
        <v>96335053</v>
      </c>
      <c r="K4">
        <v>952618</v>
      </c>
      <c r="L4">
        <f t="shared" ref="L4:L13" si="0">SUM(B4:K4)</f>
        <v>525160287</v>
      </c>
    </row>
    <row r="5" spans="1:15" x14ac:dyDescent="0.3">
      <c r="A5">
        <v>2015</v>
      </c>
      <c r="B5">
        <v>31617691</v>
      </c>
      <c r="C5">
        <v>119384117</v>
      </c>
      <c r="D5">
        <v>46000042</v>
      </c>
      <c r="E5">
        <v>6980568</v>
      </c>
      <c r="F5">
        <v>14286648</v>
      </c>
      <c r="G5">
        <v>13559265</v>
      </c>
      <c r="H5">
        <v>36946503</v>
      </c>
      <c r="I5">
        <v>66663096</v>
      </c>
      <c r="J5">
        <v>99721356</v>
      </c>
      <c r="K5">
        <v>985438</v>
      </c>
      <c r="L5">
        <f t="shared" si="0"/>
        <v>436144724</v>
      </c>
    </row>
    <row r="6" spans="1:15" x14ac:dyDescent="0.3">
      <c r="A6">
        <v>2016</v>
      </c>
      <c r="B6">
        <v>31508601</v>
      </c>
      <c r="C6">
        <v>96070033</v>
      </c>
      <c r="D6">
        <v>44898292</v>
      </c>
      <c r="E6">
        <v>6916156</v>
      </c>
      <c r="F6">
        <v>14490987</v>
      </c>
      <c r="G6">
        <v>14173939</v>
      </c>
      <c r="H6">
        <v>33483074</v>
      </c>
      <c r="I6">
        <v>64974474</v>
      </c>
      <c r="J6">
        <v>97850040</v>
      </c>
      <c r="K6">
        <v>1143462</v>
      </c>
      <c r="L6">
        <f t="shared" si="0"/>
        <v>405509058</v>
      </c>
    </row>
    <row r="7" spans="1:15" x14ac:dyDescent="0.3">
      <c r="A7">
        <v>2017</v>
      </c>
      <c r="B7">
        <v>34155639</v>
      </c>
      <c r="C7">
        <v>129031879</v>
      </c>
      <c r="D7">
        <v>50119249</v>
      </c>
      <c r="E7">
        <v>7334978</v>
      </c>
      <c r="F7">
        <v>15175146</v>
      </c>
      <c r="G7">
        <v>15631599</v>
      </c>
      <c r="H7">
        <v>37456845</v>
      </c>
      <c r="I7">
        <v>77192592</v>
      </c>
      <c r="J7">
        <v>110591344</v>
      </c>
      <c r="K7">
        <v>1232399</v>
      </c>
      <c r="L7">
        <f t="shared" si="0"/>
        <v>477921670</v>
      </c>
    </row>
    <row r="8" spans="1:15" x14ac:dyDescent="0.3">
      <c r="A8">
        <v>2018</v>
      </c>
      <c r="B8">
        <v>37443177</v>
      </c>
      <c r="C8">
        <v>165526197</v>
      </c>
      <c r="D8">
        <v>56690541</v>
      </c>
      <c r="E8">
        <v>7566952</v>
      </c>
      <c r="F8">
        <v>17119539</v>
      </c>
      <c r="G8">
        <v>17461692</v>
      </c>
      <c r="H8">
        <v>38592289</v>
      </c>
      <c r="I8">
        <v>76475028</v>
      </c>
      <c r="J8">
        <v>116226349</v>
      </c>
      <c r="K8">
        <v>1572926</v>
      </c>
      <c r="L8">
        <f t="shared" si="0"/>
        <v>534674690</v>
      </c>
    </row>
    <row r="9" spans="1:15" x14ac:dyDescent="0.3">
      <c r="A9">
        <v>2019</v>
      </c>
      <c r="B9">
        <v>36652364</v>
      </c>
      <c r="C9">
        <v>146843481</v>
      </c>
      <c r="D9">
        <v>52733608</v>
      </c>
      <c r="E9">
        <v>7700909</v>
      </c>
      <c r="F9">
        <v>17110091</v>
      </c>
      <c r="G9">
        <v>18412135</v>
      </c>
      <c r="H9">
        <v>37040247</v>
      </c>
      <c r="I9">
        <v>67157405</v>
      </c>
      <c r="J9">
        <v>117925673</v>
      </c>
      <c r="K9">
        <v>1487812</v>
      </c>
      <c r="L9">
        <f t="shared" si="0"/>
        <v>503063725</v>
      </c>
    </row>
    <row r="10" spans="1:15" x14ac:dyDescent="0.3">
      <c r="A10">
        <v>2020</v>
      </c>
      <c r="B10">
        <v>36772738</v>
      </c>
      <c r="C10">
        <v>108311193</v>
      </c>
      <c r="D10">
        <v>50047244</v>
      </c>
      <c r="E10">
        <v>7946148</v>
      </c>
      <c r="F10">
        <v>16202793</v>
      </c>
      <c r="G10">
        <v>18186214</v>
      </c>
      <c r="H10">
        <v>30638182</v>
      </c>
      <c r="I10">
        <v>75098802</v>
      </c>
      <c r="J10">
        <v>122291322</v>
      </c>
      <c r="K10">
        <v>1535735</v>
      </c>
      <c r="L10">
        <f t="shared" si="0"/>
        <v>467030371</v>
      </c>
    </row>
    <row r="11" spans="1:15" x14ac:dyDescent="0.3">
      <c r="A11">
        <v>2021</v>
      </c>
      <c r="B11">
        <v>44365582</v>
      </c>
      <c r="C11">
        <v>171139095</v>
      </c>
      <c r="D11">
        <v>65549350</v>
      </c>
      <c r="E11">
        <v>9210253</v>
      </c>
      <c r="F11">
        <v>18299344</v>
      </c>
      <c r="G11">
        <v>21928629</v>
      </c>
      <c r="H11">
        <v>46538448</v>
      </c>
      <c r="I11">
        <v>88648143</v>
      </c>
      <c r="J11">
        <v>147005886</v>
      </c>
      <c r="K11">
        <v>2116239</v>
      </c>
      <c r="L11">
        <f t="shared" si="0"/>
        <v>614800969</v>
      </c>
    </row>
    <row r="12" spans="1:15" x14ac:dyDescent="0.3">
      <c r="A12">
        <v>2022</v>
      </c>
      <c r="B12">
        <v>50911599</v>
      </c>
      <c r="C12">
        <v>247228827</v>
      </c>
      <c r="D12">
        <v>77055489</v>
      </c>
      <c r="E12">
        <v>8448662</v>
      </c>
      <c r="F12">
        <v>19901274</v>
      </c>
      <c r="G12">
        <v>23012687</v>
      </c>
      <c r="H12">
        <v>48889202</v>
      </c>
      <c r="I12">
        <v>88601953</v>
      </c>
      <c r="J12">
        <v>165139242</v>
      </c>
      <c r="K12">
        <v>1955296</v>
      </c>
      <c r="L12">
        <f t="shared" si="0"/>
        <v>731144231</v>
      </c>
      <c r="M12" t="s">
        <v>13</v>
      </c>
      <c r="N12" t="s">
        <v>14</v>
      </c>
      <c r="O12" t="s">
        <v>12</v>
      </c>
    </row>
    <row r="13" spans="1:15" x14ac:dyDescent="0.3">
      <c r="A13">
        <v>2023</v>
      </c>
      <c r="B13">
        <v>45954750</v>
      </c>
      <c r="C13">
        <v>197009815</v>
      </c>
      <c r="D13">
        <v>70784169</v>
      </c>
      <c r="E13">
        <v>7878747</v>
      </c>
      <c r="F13">
        <v>18875897</v>
      </c>
      <c r="G13">
        <v>21694589</v>
      </c>
      <c r="H13">
        <v>42858038</v>
      </c>
      <c r="I13">
        <v>86341890</v>
      </c>
      <c r="J13">
        <v>149427802</v>
      </c>
      <c r="K13">
        <v>1370145</v>
      </c>
      <c r="L13">
        <f t="shared" si="0"/>
        <v>642195842</v>
      </c>
      <c r="M13" s="2">
        <f>C13/$L$13</f>
        <v>0.30677528896239725</v>
      </c>
      <c r="N13" s="2">
        <f>J13/$L$13</f>
        <v>0.23268260587710252</v>
      </c>
      <c r="O13" s="2">
        <f>I13/$L$13</f>
        <v>0.134447911919056</v>
      </c>
    </row>
    <row r="14" spans="1:15" x14ac:dyDescent="0.3">
      <c r="B14">
        <f>SUM(B3:B13)</f>
        <v>414210255</v>
      </c>
      <c r="C14">
        <f t="shared" ref="C14:K14" si="1">SUM(C3:C13)</f>
        <v>1776323505</v>
      </c>
      <c r="D14">
        <f t="shared" si="1"/>
        <v>615210405</v>
      </c>
      <c r="E14">
        <f t="shared" si="1"/>
        <v>85583631</v>
      </c>
      <c r="F14">
        <f t="shared" si="1"/>
        <v>179098576</v>
      </c>
      <c r="G14">
        <f t="shared" si="1"/>
        <v>189767413</v>
      </c>
      <c r="H14">
        <f t="shared" si="1"/>
        <v>442304911</v>
      </c>
      <c r="I14">
        <f t="shared" si="1"/>
        <v>820409234</v>
      </c>
      <c r="J14">
        <f t="shared" si="1"/>
        <v>1314668208</v>
      </c>
      <c r="K14">
        <f t="shared" si="1"/>
        <v>15308149</v>
      </c>
    </row>
    <row r="15" spans="1:15" x14ac:dyDescent="0.3">
      <c r="B15">
        <f>_xlfn.RANK.EQ(B14,$B$14:$K$14)</f>
        <v>6</v>
      </c>
      <c r="C15">
        <f t="shared" ref="C15:K15" si="2">_xlfn.RANK.EQ(C14,$B$14:$K$14)</f>
        <v>1</v>
      </c>
      <c r="D15">
        <f t="shared" si="2"/>
        <v>4</v>
      </c>
      <c r="E15">
        <f t="shared" si="2"/>
        <v>9</v>
      </c>
      <c r="F15">
        <f t="shared" si="2"/>
        <v>8</v>
      </c>
      <c r="G15">
        <f t="shared" si="2"/>
        <v>7</v>
      </c>
      <c r="H15">
        <f t="shared" si="2"/>
        <v>5</v>
      </c>
      <c r="I15">
        <f t="shared" si="2"/>
        <v>3</v>
      </c>
      <c r="J15">
        <f t="shared" si="2"/>
        <v>2</v>
      </c>
      <c r="K15">
        <f t="shared" si="2"/>
        <v>10</v>
      </c>
    </row>
    <row r="17" spans="1:11" x14ac:dyDescent="0.3">
      <c r="A17" s="4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x14ac:dyDescent="0.3">
      <c r="B18" s="1" t="s">
        <v>1</v>
      </c>
      <c r="C18" s="1" t="s">
        <v>8</v>
      </c>
      <c r="D18" s="1" t="s">
        <v>7</v>
      </c>
      <c r="E18" s="1" t="s">
        <v>2</v>
      </c>
      <c r="F18" s="1" t="s">
        <v>6</v>
      </c>
      <c r="G18" s="1" t="s">
        <v>0</v>
      </c>
      <c r="H18" s="1" t="s">
        <v>5</v>
      </c>
      <c r="I18" s="1" t="s">
        <v>4</v>
      </c>
      <c r="J18" s="1" t="s">
        <v>3</v>
      </c>
      <c r="K18" s="1" t="s">
        <v>9</v>
      </c>
    </row>
    <row r="19" spans="1:11" x14ac:dyDescent="0.3">
      <c r="A19">
        <v>2013</v>
      </c>
      <c r="B19">
        <v>200021194</v>
      </c>
      <c r="C19">
        <v>92154141</v>
      </c>
      <c r="D19">
        <v>62842706</v>
      </c>
      <c r="E19">
        <v>50617626</v>
      </c>
      <c r="F19">
        <v>43762756</v>
      </c>
      <c r="G19">
        <v>31447706</v>
      </c>
      <c r="H19">
        <v>12231558</v>
      </c>
      <c r="I19">
        <v>13260775</v>
      </c>
      <c r="J19">
        <v>7944179</v>
      </c>
      <c r="K19">
        <v>956079</v>
      </c>
    </row>
    <row r="20" spans="1:11" x14ac:dyDescent="0.3">
      <c r="A20">
        <v>2014</v>
      </c>
      <c r="B20">
        <v>195757674</v>
      </c>
      <c r="C20">
        <v>96335053</v>
      </c>
      <c r="D20">
        <v>66413145</v>
      </c>
      <c r="E20">
        <v>50714795</v>
      </c>
      <c r="F20">
        <v>46099327</v>
      </c>
      <c r="G20">
        <v>33380408</v>
      </c>
      <c r="H20">
        <v>13475106</v>
      </c>
      <c r="I20">
        <v>14376082</v>
      </c>
      <c r="J20">
        <v>7656079</v>
      </c>
      <c r="K20">
        <v>952618</v>
      </c>
    </row>
    <row r="21" spans="1:11" x14ac:dyDescent="0.3">
      <c r="A21">
        <v>2015</v>
      </c>
      <c r="B21">
        <v>119384117</v>
      </c>
      <c r="C21">
        <v>99721356</v>
      </c>
      <c r="D21">
        <v>66663096</v>
      </c>
      <c r="E21">
        <v>46000042</v>
      </c>
      <c r="F21">
        <v>36946503</v>
      </c>
      <c r="G21">
        <v>31617691</v>
      </c>
      <c r="H21">
        <v>13559265</v>
      </c>
      <c r="I21">
        <v>14286648</v>
      </c>
      <c r="J21">
        <v>6980568</v>
      </c>
      <c r="K21">
        <v>985438</v>
      </c>
    </row>
    <row r="22" spans="1:11" x14ac:dyDescent="0.3">
      <c r="A22">
        <v>2016</v>
      </c>
      <c r="B22">
        <v>96070033</v>
      </c>
      <c r="C22">
        <v>97850040</v>
      </c>
      <c r="D22">
        <v>64974474</v>
      </c>
      <c r="E22">
        <v>44898292</v>
      </c>
      <c r="F22">
        <v>33483074</v>
      </c>
      <c r="G22">
        <v>31508601</v>
      </c>
      <c r="H22">
        <v>14173939</v>
      </c>
      <c r="I22">
        <v>14490987</v>
      </c>
      <c r="J22">
        <v>6916156</v>
      </c>
      <c r="K22">
        <v>1143462</v>
      </c>
    </row>
    <row r="23" spans="1:11" x14ac:dyDescent="0.3">
      <c r="A23">
        <v>2017</v>
      </c>
      <c r="B23">
        <v>129031879</v>
      </c>
      <c r="C23">
        <v>110591344</v>
      </c>
      <c r="D23">
        <v>77192592</v>
      </c>
      <c r="E23">
        <v>50119249</v>
      </c>
      <c r="F23">
        <v>37456845</v>
      </c>
      <c r="G23">
        <v>34155639</v>
      </c>
      <c r="H23">
        <v>15631599</v>
      </c>
      <c r="I23">
        <v>15175146</v>
      </c>
      <c r="J23">
        <v>7334978</v>
      </c>
      <c r="K23">
        <v>1232399</v>
      </c>
    </row>
    <row r="24" spans="1:11" x14ac:dyDescent="0.3">
      <c r="A24">
        <v>2018</v>
      </c>
      <c r="B24">
        <v>165526197</v>
      </c>
      <c r="C24">
        <v>116226349</v>
      </c>
      <c r="D24">
        <v>76475028</v>
      </c>
      <c r="E24">
        <v>56690541</v>
      </c>
      <c r="F24">
        <v>38592289</v>
      </c>
      <c r="G24">
        <v>37443177</v>
      </c>
      <c r="H24">
        <v>17461692</v>
      </c>
      <c r="I24">
        <v>17119539</v>
      </c>
      <c r="J24">
        <v>7566952</v>
      </c>
      <c r="K24">
        <v>1572926</v>
      </c>
    </row>
    <row r="25" spans="1:11" x14ac:dyDescent="0.3">
      <c r="A25">
        <v>2019</v>
      </c>
      <c r="B25">
        <v>146843481</v>
      </c>
      <c r="C25">
        <v>117925673</v>
      </c>
      <c r="D25">
        <v>67157405</v>
      </c>
      <c r="E25">
        <v>52733608</v>
      </c>
      <c r="F25">
        <v>37040247</v>
      </c>
      <c r="G25">
        <v>36652364</v>
      </c>
      <c r="H25">
        <v>18412135</v>
      </c>
      <c r="I25">
        <v>17110091</v>
      </c>
      <c r="J25">
        <v>7700909</v>
      </c>
      <c r="K25">
        <v>1487812</v>
      </c>
    </row>
    <row r="26" spans="1:11" x14ac:dyDescent="0.3">
      <c r="A26">
        <v>2020</v>
      </c>
      <c r="B26">
        <v>108311193</v>
      </c>
      <c r="C26">
        <v>122291322</v>
      </c>
      <c r="D26">
        <v>75098802</v>
      </c>
      <c r="E26">
        <v>50047244</v>
      </c>
      <c r="F26">
        <v>30638182</v>
      </c>
      <c r="G26">
        <v>36772738</v>
      </c>
      <c r="H26">
        <v>18186214</v>
      </c>
      <c r="I26">
        <v>16202793</v>
      </c>
      <c r="J26">
        <v>7946148</v>
      </c>
      <c r="K26">
        <v>1535735</v>
      </c>
    </row>
    <row r="27" spans="1:11" x14ac:dyDescent="0.3">
      <c r="A27">
        <v>2021</v>
      </c>
      <c r="B27">
        <v>171139095</v>
      </c>
      <c r="C27">
        <v>147005886</v>
      </c>
      <c r="D27">
        <v>88648143</v>
      </c>
      <c r="E27">
        <v>65549350</v>
      </c>
      <c r="F27">
        <v>46538448</v>
      </c>
      <c r="G27">
        <v>44365582</v>
      </c>
      <c r="H27">
        <v>21928629</v>
      </c>
      <c r="I27">
        <v>18299344</v>
      </c>
      <c r="J27">
        <v>9210253</v>
      </c>
      <c r="K27">
        <v>2116239</v>
      </c>
    </row>
    <row r="28" spans="1:11" x14ac:dyDescent="0.3">
      <c r="A28">
        <v>2022</v>
      </c>
      <c r="B28">
        <v>247228827</v>
      </c>
      <c r="C28">
        <v>165139242</v>
      </c>
      <c r="D28">
        <v>88601953</v>
      </c>
      <c r="E28">
        <v>77055489</v>
      </c>
      <c r="F28">
        <v>48889202</v>
      </c>
      <c r="G28">
        <v>50911599</v>
      </c>
      <c r="H28">
        <v>23012687</v>
      </c>
      <c r="I28">
        <v>19901274</v>
      </c>
      <c r="J28">
        <v>8448662</v>
      </c>
      <c r="K28">
        <v>1955296</v>
      </c>
    </row>
    <row r="29" spans="1:11" x14ac:dyDescent="0.3">
      <c r="A29">
        <v>2023</v>
      </c>
      <c r="B29">
        <v>197009815</v>
      </c>
      <c r="C29">
        <v>149427802</v>
      </c>
      <c r="D29">
        <v>86341890</v>
      </c>
      <c r="E29">
        <v>70784169</v>
      </c>
      <c r="F29">
        <v>42858038</v>
      </c>
      <c r="G29">
        <v>45954750</v>
      </c>
      <c r="H29">
        <v>21694589</v>
      </c>
      <c r="I29">
        <v>18875897</v>
      </c>
      <c r="J29">
        <v>7878747</v>
      </c>
      <c r="K29">
        <v>1370145</v>
      </c>
    </row>
    <row r="31" spans="1:11" x14ac:dyDescent="0.3">
      <c r="A31" s="4" t="s">
        <v>16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x14ac:dyDescent="0.3">
      <c r="B32" s="1" t="s">
        <v>1</v>
      </c>
      <c r="C32" s="1" t="s">
        <v>8</v>
      </c>
      <c r="D32" s="1" t="s">
        <v>7</v>
      </c>
      <c r="E32" s="1" t="s">
        <v>2</v>
      </c>
      <c r="F32" s="1" t="s">
        <v>6</v>
      </c>
      <c r="G32" s="1" t="s">
        <v>0</v>
      </c>
      <c r="H32" s="1" t="s">
        <v>5</v>
      </c>
      <c r="I32" s="1" t="s">
        <v>4</v>
      </c>
      <c r="J32" s="1" t="s">
        <v>3</v>
      </c>
      <c r="K32" s="1" t="s">
        <v>9</v>
      </c>
    </row>
    <row r="33" spans="1:11" x14ac:dyDescent="0.3">
      <c r="A33">
        <v>2013</v>
      </c>
      <c r="B33">
        <f>B19/100000</f>
        <v>2000.2119399999999</v>
      </c>
      <c r="C33">
        <f t="shared" ref="C33:K33" si="3">C19/100000</f>
        <v>921.54141000000004</v>
      </c>
      <c r="D33">
        <f t="shared" si="3"/>
        <v>628.42705999999998</v>
      </c>
      <c r="E33">
        <f t="shared" si="3"/>
        <v>506.17626000000001</v>
      </c>
      <c r="F33">
        <f t="shared" si="3"/>
        <v>437.62756000000002</v>
      </c>
      <c r="G33">
        <f t="shared" si="3"/>
        <v>314.47705999999999</v>
      </c>
      <c r="H33">
        <f t="shared" si="3"/>
        <v>122.31558</v>
      </c>
      <c r="I33">
        <f t="shared" si="3"/>
        <v>132.60775000000001</v>
      </c>
      <c r="J33">
        <f t="shared" si="3"/>
        <v>79.441789999999997</v>
      </c>
      <c r="K33">
        <f t="shared" si="3"/>
        <v>9.5607900000000008</v>
      </c>
    </row>
    <row r="34" spans="1:11" x14ac:dyDescent="0.3">
      <c r="A34">
        <v>2014</v>
      </c>
      <c r="B34">
        <f t="shared" ref="B34:K34" si="4">B20/100000</f>
        <v>1957.57674</v>
      </c>
      <c r="C34">
        <f t="shared" si="4"/>
        <v>963.35053000000005</v>
      </c>
      <c r="D34">
        <f t="shared" si="4"/>
        <v>664.13144999999997</v>
      </c>
      <c r="E34">
        <f t="shared" si="4"/>
        <v>507.14794999999998</v>
      </c>
      <c r="F34">
        <f t="shared" si="4"/>
        <v>460.99327</v>
      </c>
      <c r="G34">
        <f t="shared" si="4"/>
        <v>333.80408</v>
      </c>
      <c r="H34">
        <f t="shared" si="4"/>
        <v>134.75106</v>
      </c>
      <c r="I34">
        <f t="shared" si="4"/>
        <v>143.76082</v>
      </c>
      <c r="J34">
        <f t="shared" si="4"/>
        <v>76.560789999999997</v>
      </c>
      <c r="K34">
        <f t="shared" si="4"/>
        <v>9.5261800000000001</v>
      </c>
    </row>
    <row r="35" spans="1:11" x14ac:dyDescent="0.3">
      <c r="A35">
        <v>2015</v>
      </c>
      <c r="B35">
        <f t="shared" ref="B35:K35" si="5">B21/100000</f>
        <v>1193.8411699999999</v>
      </c>
      <c r="C35">
        <f t="shared" si="5"/>
        <v>997.21356000000003</v>
      </c>
      <c r="D35">
        <f t="shared" si="5"/>
        <v>666.63095999999996</v>
      </c>
      <c r="E35">
        <f t="shared" si="5"/>
        <v>460.00042000000002</v>
      </c>
      <c r="F35">
        <f t="shared" si="5"/>
        <v>369.46503000000001</v>
      </c>
      <c r="G35">
        <f t="shared" si="5"/>
        <v>316.17691000000002</v>
      </c>
      <c r="H35">
        <f t="shared" si="5"/>
        <v>135.59264999999999</v>
      </c>
      <c r="I35">
        <f t="shared" si="5"/>
        <v>142.86648</v>
      </c>
      <c r="J35">
        <f t="shared" si="5"/>
        <v>69.805679999999995</v>
      </c>
      <c r="K35">
        <f t="shared" si="5"/>
        <v>9.8543800000000008</v>
      </c>
    </row>
    <row r="36" spans="1:11" x14ac:dyDescent="0.3">
      <c r="A36">
        <v>2016</v>
      </c>
      <c r="B36">
        <f t="shared" ref="B36:K36" si="6">B22/100000</f>
        <v>960.70033000000001</v>
      </c>
      <c r="C36">
        <f t="shared" si="6"/>
        <v>978.50040000000001</v>
      </c>
      <c r="D36">
        <f t="shared" si="6"/>
        <v>649.74473999999998</v>
      </c>
      <c r="E36">
        <f t="shared" si="6"/>
        <v>448.98291999999998</v>
      </c>
      <c r="F36">
        <f t="shared" si="6"/>
        <v>334.83073999999999</v>
      </c>
      <c r="G36">
        <f t="shared" si="6"/>
        <v>315.08600999999999</v>
      </c>
      <c r="H36">
        <f t="shared" si="6"/>
        <v>141.73938999999999</v>
      </c>
      <c r="I36">
        <f t="shared" si="6"/>
        <v>144.90987000000001</v>
      </c>
      <c r="J36">
        <f t="shared" si="6"/>
        <v>69.161559999999994</v>
      </c>
      <c r="K36">
        <f t="shared" si="6"/>
        <v>11.434620000000001</v>
      </c>
    </row>
    <row r="37" spans="1:11" x14ac:dyDescent="0.3">
      <c r="A37">
        <v>2017</v>
      </c>
      <c r="B37">
        <f t="shared" ref="B37:K37" si="7">B23/100000</f>
        <v>1290.31879</v>
      </c>
      <c r="C37">
        <f t="shared" si="7"/>
        <v>1105.91344</v>
      </c>
      <c r="D37">
        <f t="shared" si="7"/>
        <v>771.92592000000002</v>
      </c>
      <c r="E37">
        <f t="shared" si="7"/>
        <v>501.19249000000002</v>
      </c>
      <c r="F37">
        <f t="shared" si="7"/>
        <v>374.56844999999998</v>
      </c>
      <c r="G37">
        <f t="shared" si="7"/>
        <v>341.55639000000002</v>
      </c>
      <c r="H37">
        <f t="shared" si="7"/>
        <v>156.31599</v>
      </c>
      <c r="I37">
        <f t="shared" si="7"/>
        <v>151.75146000000001</v>
      </c>
      <c r="J37">
        <f t="shared" si="7"/>
        <v>73.349779999999996</v>
      </c>
      <c r="K37">
        <f t="shared" si="7"/>
        <v>12.32399</v>
      </c>
    </row>
    <row r="38" spans="1:11" x14ac:dyDescent="0.3">
      <c r="A38">
        <v>2018</v>
      </c>
      <c r="B38">
        <f t="shared" ref="B38:K38" si="8">B24/100000</f>
        <v>1655.26197</v>
      </c>
      <c r="C38">
        <f t="shared" si="8"/>
        <v>1162.26349</v>
      </c>
      <c r="D38">
        <f t="shared" si="8"/>
        <v>764.75027999999998</v>
      </c>
      <c r="E38">
        <f t="shared" si="8"/>
        <v>566.90540999999996</v>
      </c>
      <c r="F38">
        <f t="shared" si="8"/>
        <v>385.92289</v>
      </c>
      <c r="G38">
        <f t="shared" si="8"/>
        <v>374.43176999999997</v>
      </c>
      <c r="H38">
        <f t="shared" si="8"/>
        <v>174.61691999999999</v>
      </c>
      <c r="I38">
        <f t="shared" si="8"/>
        <v>171.19539</v>
      </c>
      <c r="J38">
        <f t="shared" si="8"/>
        <v>75.669520000000006</v>
      </c>
      <c r="K38">
        <f t="shared" si="8"/>
        <v>15.72926</v>
      </c>
    </row>
    <row r="39" spans="1:11" x14ac:dyDescent="0.3">
      <c r="A39">
        <v>2019</v>
      </c>
      <c r="B39">
        <f t="shared" ref="B39:K39" si="9">B25/100000</f>
        <v>1468.43481</v>
      </c>
      <c r="C39">
        <f t="shared" si="9"/>
        <v>1179.2567300000001</v>
      </c>
      <c r="D39">
        <f t="shared" si="9"/>
        <v>671.57405000000006</v>
      </c>
      <c r="E39">
        <f t="shared" si="9"/>
        <v>527.33608000000004</v>
      </c>
      <c r="F39">
        <f t="shared" si="9"/>
        <v>370.40246999999999</v>
      </c>
      <c r="G39">
        <f t="shared" si="9"/>
        <v>366.52364</v>
      </c>
      <c r="H39">
        <f t="shared" si="9"/>
        <v>184.12135000000001</v>
      </c>
      <c r="I39">
        <f t="shared" si="9"/>
        <v>171.10091</v>
      </c>
      <c r="J39">
        <f t="shared" si="9"/>
        <v>77.00909</v>
      </c>
      <c r="K39">
        <f t="shared" si="9"/>
        <v>14.878119999999999</v>
      </c>
    </row>
    <row r="40" spans="1:11" x14ac:dyDescent="0.3">
      <c r="A40">
        <v>2020</v>
      </c>
      <c r="B40">
        <f t="shared" ref="B40:K40" si="10">B26/100000</f>
        <v>1083.11193</v>
      </c>
      <c r="C40">
        <f t="shared" si="10"/>
        <v>1222.9132199999999</v>
      </c>
      <c r="D40">
        <f t="shared" si="10"/>
        <v>750.98802000000001</v>
      </c>
      <c r="E40">
        <f t="shared" si="10"/>
        <v>500.47244000000001</v>
      </c>
      <c r="F40">
        <f t="shared" si="10"/>
        <v>306.38182</v>
      </c>
      <c r="G40">
        <f t="shared" si="10"/>
        <v>367.72737999999998</v>
      </c>
      <c r="H40">
        <f t="shared" si="10"/>
        <v>181.86214000000001</v>
      </c>
      <c r="I40">
        <f t="shared" si="10"/>
        <v>162.02793</v>
      </c>
      <c r="J40">
        <f t="shared" si="10"/>
        <v>79.461479999999995</v>
      </c>
      <c r="K40">
        <f t="shared" si="10"/>
        <v>15.35735</v>
      </c>
    </row>
    <row r="41" spans="1:11" x14ac:dyDescent="0.3">
      <c r="A41">
        <v>2021</v>
      </c>
      <c r="B41">
        <f t="shared" ref="B41:K41" si="11">B27/100000</f>
        <v>1711.39095</v>
      </c>
      <c r="C41">
        <f t="shared" si="11"/>
        <v>1470.0588600000001</v>
      </c>
      <c r="D41">
        <f t="shared" si="11"/>
        <v>886.48143000000005</v>
      </c>
      <c r="E41">
        <f t="shared" si="11"/>
        <v>655.49350000000004</v>
      </c>
      <c r="F41">
        <f t="shared" si="11"/>
        <v>465.38448</v>
      </c>
      <c r="G41">
        <f t="shared" si="11"/>
        <v>443.65582000000001</v>
      </c>
      <c r="H41">
        <f t="shared" si="11"/>
        <v>219.28629000000001</v>
      </c>
      <c r="I41">
        <f t="shared" si="11"/>
        <v>182.99343999999999</v>
      </c>
      <c r="J41">
        <f t="shared" si="11"/>
        <v>92.102530000000002</v>
      </c>
      <c r="K41">
        <f t="shared" si="11"/>
        <v>21.162389999999998</v>
      </c>
    </row>
    <row r="42" spans="1:11" x14ac:dyDescent="0.3">
      <c r="A42">
        <v>2022</v>
      </c>
      <c r="B42">
        <f t="shared" ref="B42:K42" si="12">B28/100000</f>
        <v>2472.28827</v>
      </c>
      <c r="C42">
        <f t="shared" si="12"/>
        <v>1651.3924199999999</v>
      </c>
      <c r="D42">
        <f t="shared" si="12"/>
        <v>886.01953000000003</v>
      </c>
      <c r="E42">
        <f t="shared" si="12"/>
        <v>770.55489</v>
      </c>
      <c r="F42">
        <f t="shared" si="12"/>
        <v>488.89202</v>
      </c>
      <c r="G42">
        <f t="shared" si="12"/>
        <v>509.11599000000001</v>
      </c>
      <c r="H42">
        <f t="shared" si="12"/>
        <v>230.12687</v>
      </c>
      <c r="I42">
        <f t="shared" si="12"/>
        <v>199.01274000000001</v>
      </c>
      <c r="J42">
        <f t="shared" si="12"/>
        <v>84.486620000000002</v>
      </c>
      <c r="K42">
        <f t="shared" si="12"/>
        <v>19.552959999999999</v>
      </c>
    </row>
    <row r="43" spans="1:11" x14ac:dyDescent="0.3">
      <c r="A43">
        <v>2023</v>
      </c>
      <c r="B43">
        <f t="shared" ref="B43:K43" si="13">B29/100000</f>
        <v>1970.09815</v>
      </c>
      <c r="C43">
        <f t="shared" si="13"/>
        <v>1494.27802</v>
      </c>
      <c r="D43">
        <f t="shared" si="13"/>
        <v>863.41890000000001</v>
      </c>
      <c r="E43">
        <f t="shared" si="13"/>
        <v>707.84168999999997</v>
      </c>
      <c r="F43">
        <f t="shared" si="13"/>
        <v>428.58037999999999</v>
      </c>
      <c r="G43">
        <f t="shared" si="13"/>
        <v>459.54750000000001</v>
      </c>
      <c r="H43">
        <f t="shared" si="13"/>
        <v>216.94588999999999</v>
      </c>
      <c r="I43">
        <f t="shared" si="13"/>
        <v>188.75897000000001</v>
      </c>
      <c r="J43">
        <f t="shared" si="13"/>
        <v>78.787469999999999</v>
      </c>
      <c r="K43">
        <f t="shared" si="13"/>
        <v>13.701449999999999</v>
      </c>
    </row>
    <row r="44" spans="1:11" x14ac:dyDescent="0.3">
      <c r="B44" s="3"/>
      <c r="C44" s="3"/>
      <c r="D44" s="3"/>
      <c r="E44" s="3"/>
      <c r="F44" s="3"/>
      <c r="G44" s="3"/>
      <c r="H44" s="3"/>
      <c r="I44" s="3"/>
      <c r="J44" s="3"/>
    </row>
    <row r="45" spans="1:11" x14ac:dyDescent="0.3">
      <c r="B45" s="3"/>
      <c r="C45" s="3"/>
      <c r="D45" s="3"/>
      <c r="E45" s="3"/>
      <c r="F45" s="3"/>
      <c r="G45" s="3"/>
      <c r="H45" s="3"/>
      <c r="I45" s="3"/>
      <c r="J45" s="3"/>
    </row>
    <row r="46" spans="1:11" x14ac:dyDescent="0.3">
      <c r="B46" s="3"/>
      <c r="C46" s="3"/>
      <c r="D46" s="3"/>
      <c r="E46" s="3"/>
      <c r="F46" s="3"/>
      <c r="G46" s="3"/>
      <c r="H46" s="3"/>
      <c r="I46" s="3"/>
      <c r="J46" s="3"/>
    </row>
    <row r="47" spans="1:11" x14ac:dyDescent="0.3">
      <c r="B47" s="3"/>
      <c r="C47" s="3"/>
      <c r="D47" s="3"/>
      <c r="E47" s="3"/>
      <c r="F47" s="3"/>
      <c r="G47" s="3"/>
      <c r="H47" s="3"/>
      <c r="I47" s="3"/>
      <c r="J47" s="3"/>
    </row>
    <row r="48" spans="1:11" x14ac:dyDescent="0.3">
      <c r="B48" s="3"/>
      <c r="C48" s="3"/>
      <c r="D48" s="3"/>
      <c r="E48" s="3"/>
      <c r="F48" s="3"/>
      <c r="G48" s="3"/>
      <c r="H48" s="3"/>
      <c r="I48" s="3"/>
      <c r="J48" s="3"/>
    </row>
    <row r="49" spans="2:10" x14ac:dyDescent="0.3">
      <c r="B49" s="3"/>
      <c r="C49" s="3"/>
      <c r="D49" s="3"/>
      <c r="E49" s="3"/>
      <c r="F49" s="3"/>
      <c r="G49" s="3"/>
      <c r="H49" s="3"/>
      <c r="I49" s="3"/>
      <c r="J49" s="3"/>
    </row>
    <row r="50" spans="2:10" x14ac:dyDescent="0.3">
      <c r="B50" s="3"/>
      <c r="C50" s="3"/>
      <c r="D50" s="3"/>
      <c r="E50" s="3"/>
      <c r="F50" s="3"/>
      <c r="G50" s="3"/>
      <c r="H50" s="3"/>
      <c r="I50" s="3"/>
      <c r="J50" s="3"/>
    </row>
    <row r="51" spans="2:10" x14ac:dyDescent="0.3">
      <c r="B51" s="3"/>
      <c r="C51" s="3"/>
      <c r="D51" s="3"/>
      <c r="E51" s="3"/>
      <c r="F51" s="3"/>
      <c r="G51" s="3"/>
      <c r="H51" s="3"/>
      <c r="I51" s="3"/>
      <c r="J51" s="3"/>
    </row>
    <row r="52" spans="2:10" x14ac:dyDescent="0.3">
      <c r="B52" s="3"/>
      <c r="C52" s="3"/>
      <c r="D52" s="3"/>
      <c r="E52" s="3"/>
      <c r="F52" s="3"/>
      <c r="G52" s="3"/>
      <c r="H52" s="3"/>
      <c r="I52" s="3"/>
      <c r="J52" s="3"/>
    </row>
    <row r="53" spans="2:10" x14ac:dyDescent="0.3">
      <c r="B53" s="3"/>
      <c r="C53" s="3"/>
      <c r="D53" s="3"/>
      <c r="E53" s="3"/>
      <c r="F53" s="3"/>
      <c r="G53" s="3"/>
      <c r="H53" s="3"/>
      <c r="I53" s="3"/>
      <c r="J53" s="3"/>
    </row>
    <row r="54" spans="2:10" x14ac:dyDescent="0.3">
      <c r="B54" s="3"/>
      <c r="C54" s="3"/>
      <c r="D54" s="3"/>
      <c r="E54" s="3"/>
      <c r="F54" s="3"/>
      <c r="G54" s="3"/>
      <c r="H54" s="3"/>
      <c r="I54" s="3"/>
      <c r="J54" s="3"/>
    </row>
    <row r="55" spans="2:10" x14ac:dyDescent="0.3">
      <c r="B55" s="3"/>
      <c r="C55" s="3"/>
      <c r="D55" s="3"/>
      <c r="E55" s="3"/>
      <c r="F55" s="3"/>
      <c r="G55" s="3"/>
      <c r="H55" s="3"/>
      <c r="I55" s="3"/>
      <c r="J55" s="3"/>
    </row>
    <row r="56" spans="2:10" x14ac:dyDescent="0.3">
      <c r="B56" s="3"/>
      <c r="C56" s="3"/>
      <c r="D56" s="3"/>
      <c r="E56" s="3"/>
      <c r="F56" s="3"/>
      <c r="G56" s="3"/>
      <c r="H56" s="3"/>
      <c r="I56" s="3"/>
      <c r="J56" s="3"/>
    </row>
    <row r="57" spans="2:10" x14ac:dyDescent="0.3">
      <c r="B57" s="3"/>
      <c r="C57" s="3"/>
      <c r="D57" s="3"/>
      <c r="E57" s="3"/>
      <c r="F57" s="3"/>
      <c r="G57" s="3"/>
      <c r="H57" s="3"/>
      <c r="I57" s="3"/>
      <c r="J57" s="3"/>
    </row>
    <row r="58" spans="2:10" x14ac:dyDescent="0.3">
      <c r="B58" s="3"/>
      <c r="C58" s="3"/>
      <c r="D58" s="3"/>
      <c r="E58" s="3"/>
      <c r="F58" s="3"/>
      <c r="G58" s="3"/>
      <c r="H58" s="3"/>
      <c r="I58" s="3"/>
      <c r="J58" s="3"/>
    </row>
    <row r="59" spans="2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2:10" x14ac:dyDescent="0.3">
      <c r="B60" s="3"/>
      <c r="C60" s="3"/>
      <c r="D60" s="3"/>
      <c r="E60" s="3"/>
      <c r="F60" s="3"/>
      <c r="G60" s="3"/>
      <c r="H60" s="3"/>
      <c r="I60" s="3"/>
      <c r="J60" s="3"/>
    </row>
    <row r="61" spans="2:10" x14ac:dyDescent="0.3">
      <c r="B61" s="3"/>
      <c r="C61" s="3"/>
      <c r="D61" s="3"/>
      <c r="E61" s="3"/>
      <c r="F61" s="3"/>
      <c r="G61" s="3"/>
      <c r="H61" s="3"/>
      <c r="I61" s="3"/>
      <c r="J61" s="3"/>
    </row>
    <row r="62" spans="2:10" x14ac:dyDescent="0.3">
      <c r="B62" s="3"/>
      <c r="C62" s="3"/>
      <c r="D62" s="3"/>
      <c r="E62" s="3"/>
      <c r="F62" s="3"/>
      <c r="G62" s="3"/>
      <c r="H62" s="3"/>
      <c r="I62" s="3"/>
      <c r="J62" s="3"/>
    </row>
    <row r="63" spans="2:10" x14ac:dyDescent="0.3">
      <c r="B63" s="3"/>
      <c r="C63" s="3"/>
      <c r="D63" s="3"/>
      <c r="E63" s="3"/>
      <c r="F63" s="3"/>
      <c r="G63" s="3"/>
      <c r="H63" s="3"/>
      <c r="I63" s="3"/>
      <c r="J63" s="3"/>
    </row>
  </sheetData>
  <sortState xmlns:xlrd2="http://schemas.microsoft.com/office/spreadsheetml/2017/richdata2" ref="A2:A12">
    <sortCondition descending="1" ref="A2:A12"/>
  </sortState>
  <mergeCells count="3">
    <mergeCell ref="A1:K1"/>
    <mergeCell ref="A17:K17"/>
    <mergeCell ref="A31:K31"/>
  </mergeCells>
  <phoneticPr fontId="1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수입 품목 금액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</dc:creator>
  <cp:lastModifiedBy>user</cp:lastModifiedBy>
  <dcterms:created xsi:type="dcterms:W3CDTF">2024-03-28T06:00:02Z</dcterms:created>
  <dcterms:modified xsi:type="dcterms:W3CDTF">2025-05-19T06:03:46Z</dcterms:modified>
</cp:coreProperties>
</file>